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550" yWindow="90" windowWidth="16410" windowHeight="12330"/>
  </bookViews>
  <sheets>
    <sheet name="表紙" sheetId="10" r:id="rId1"/>
  </sheets>
  <definedNames>
    <definedName name="_xlnm.Print_Area" localSheetId="0">表紙!$A$1:$J$61</definedName>
  </definedNames>
  <calcPr calcId="145621"/>
</workbook>
</file>

<file path=xl/calcChain.xml><?xml version="1.0" encoding="utf-8"?>
<calcChain xmlns="http://schemas.openxmlformats.org/spreadsheetml/2006/main">
  <c r="G44" i="10" l="1"/>
  <c r="G40" i="10"/>
  <c r="G36" i="10"/>
  <c r="G34" i="10"/>
  <c r="G32" i="10"/>
  <c r="G24" i="10"/>
  <c r="G30" i="10"/>
  <c r="G28" i="10"/>
  <c r="G26" i="10"/>
  <c r="G22" i="10"/>
  <c r="G20" i="10"/>
  <c r="G19" i="10"/>
  <c r="G18" i="10"/>
  <c r="G17" i="10"/>
  <c r="G15" i="10"/>
  <c r="I40" i="10"/>
  <c r="J16" i="10"/>
</calcChain>
</file>

<file path=xl/sharedStrings.xml><?xml version="1.0" encoding="utf-8"?>
<sst xmlns="http://schemas.openxmlformats.org/spreadsheetml/2006/main" count="107" uniqueCount="70">
  <si>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</si>
  <si>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</si>
  <si>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 xml:space="preserve"> (kWh/日）</t>
  </si>
  <si>
    <t>試験場所</t>
    <rPh sb="0" eb="2">
      <t>シケン</t>
    </rPh>
    <rPh sb="2" eb="4">
      <t>バショ</t>
    </rPh>
    <phoneticPr fontId="3"/>
  </si>
  <si>
    <t>電　　源</t>
    <rPh sb="0" eb="1">
      <t>デン</t>
    </rPh>
    <rPh sb="3" eb="4">
      <t>ミナモト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</si>
  <si>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</si>
  <si>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①立上り時</t>
    <phoneticPr fontId="3"/>
  </si>
  <si>
    <t>担当部署</t>
    <rPh sb="0" eb="2">
      <t>タントウ</t>
    </rPh>
    <rPh sb="2" eb="4">
      <t>ブショ</t>
    </rPh>
    <phoneticPr fontId="3"/>
  </si>
  <si>
    <t>規定なし</t>
    <rPh sb="0" eb="2">
      <t>キテイ</t>
    </rPh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</si>
  <si>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</si>
  <si>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</si>
  <si>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(W)×</t>
  </si>
  <si>
    <t>(D)×</t>
  </si>
  <si>
    <t>(H)</t>
    <phoneticPr fontId="3"/>
  </si>
  <si>
    <t>重量(kg)</t>
    <rPh sb="0" eb="2">
      <t>ジュウリョウ</t>
    </rPh>
    <phoneticPr fontId="3"/>
  </si>
  <si>
    <t>②調理時</t>
    <phoneticPr fontId="3"/>
  </si>
  <si>
    <t>③待機時</t>
    <phoneticPr fontId="3"/>
  </si>
  <si>
    <t>（％）</t>
    <phoneticPr fontId="3"/>
  </si>
  <si>
    <t>(s/kg℃）</t>
    <phoneticPr fontId="3"/>
  </si>
  <si>
    <t>(kWh/h)</t>
    <phoneticPr fontId="3"/>
  </si>
  <si>
    <t>作成日</t>
    <rPh sb="0" eb="2">
      <t>サクセイ</t>
    </rPh>
    <rPh sb="2" eb="3">
      <t>ニチ</t>
    </rPh>
    <phoneticPr fontId="3"/>
  </si>
  <si>
    <t>試験期間</t>
    <rPh sb="0" eb="2">
      <t>シケン</t>
    </rPh>
    <rPh sb="2" eb="4">
      <t>キカン</t>
    </rPh>
    <phoneticPr fontId="3"/>
  </si>
  <si>
    <t>～</t>
    <phoneticPr fontId="3"/>
  </si>
  <si>
    <t>測定機器</t>
    <rPh sb="0" eb="2">
      <t>ソクテイ</t>
    </rPh>
    <rPh sb="2" eb="4">
      <t>キキ</t>
    </rPh>
    <phoneticPr fontId="3"/>
  </si>
  <si>
    <r>
      <rPr>
        <i/>
        <sz val="14"/>
        <rFont val="Symbol"/>
        <family val="1"/>
        <charset val="2"/>
      </rPr>
      <t>h</t>
    </r>
    <r>
      <rPr>
        <vertAlign val="subscript"/>
        <sz val="14"/>
        <rFont val="Century"/>
        <family val="1"/>
      </rPr>
      <t>s</t>
    </r>
    <phoneticPr fontId="3"/>
  </si>
  <si>
    <r>
      <rPr>
        <i/>
        <sz val="14"/>
        <rFont val="Century"/>
        <family val="1"/>
      </rPr>
      <t>t</t>
    </r>
    <r>
      <rPr>
        <vertAlign val="subscript"/>
        <sz val="14"/>
        <rFont val="Century"/>
        <family val="1"/>
      </rPr>
      <t>s</t>
    </r>
    <phoneticPr fontId="3"/>
  </si>
  <si>
    <r>
      <rPr>
        <i/>
        <sz val="14"/>
        <rFont val="Symbol"/>
        <family val="1"/>
        <charset val="2"/>
      </rPr>
      <t>h</t>
    </r>
    <r>
      <rPr>
        <vertAlign val="subscript"/>
        <sz val="14"/>
        <rFont val="Century"/>
        <family val="1"/>
      </rPr>
      <t>b</t>
    </r>
    <phoneticPr fontId="3"/>
  </si>
  <si>
    <t>ポイント等</t>
    <rPh sb="4" eb="5">
      <t>トウ</t>
    </rPh>
    <phoneticPr fontId="3"/>
  </si>
  <si>
    <t>セールス</t>
    <phoneticPr fontId="3"/>
  </si>
  <si>
    <t>外形寸法(mm)</t>
    <rPh sb="0" eb="2">
      <t>ガイケイ</t>
    </rPh>
    <rPh sb="2" eb="4">
      <t>スンポウ</t>
    </rPh>
    <phoneticPr fontId="3"/>
  </si>
  <si>
    <t>5.消費
　電力量</t>
    <phoneticPr fontId="3"/>
  </si>
  <si>
    <t>3.立上り性能</t>
    <phoneticPr fontId="3"/>
  </si>
  <si>
    <t>2.熱効率</t>
    <phoneticPr fontId="3"/>
  </si>
  <si>
    <t>（ｋW）</t>
    <phoneticPr fontId="3"/>
  </si>
  <si>
    <t>消費電力の許容差</t>
    <rPh sb="0" eb="2">
      <t>ショウヒ</t>
    </rPh>
    <rPh sb="2" eb="4">
      <t>デンリョク</t>
    </rPh>
    <rPh sb="5" eb="7">
      <t>キョヨウ</t>
    </rPh>
    <rPh sb="7" eb="8">
      <t>サ</t>
    </rPh>
    <phoneticPr fontId="3"/>
  </si>
  <si>
    <t>1.定格消費電力</t>
    <rPh sb="2" eb="4">
      <t>テイカク</t>
    </rPh>
    <rPh sb="4" eb="6">
      <t>ショウヒ</t>
    </rPh>
    <rPh sb="6" eb="8">
      <t>デンリョク</t>
    </rPh>
    <phoneticPr fontId="3"/>
  </si>
  <si>
    <r>
      <rPr>
        <i/>
        <sz val="14"/>
        <rFont val="Century"/>
        <family val="1"/>
      </rPr>
      <t>p</t>
    </r>
    <r>
      <rPr>
        <vertAlign val="subscript"/>
        <sz val="14"/>
        <rFont val="Century"/>
        <family val="1"/>
      </rPr>
      <t>r</t>
    </r>
    <phoneticPr fontId="3"/>
  </si>
  <si>
    <t>②沸騰時</t>
    <phoneticPr fontId="3"/>
  </si>
  <si>
    <t>ddd</t>
    <phoneticPr fontId="3"/>
  </si>
  <si>
    <t>eee</t>
    <phoneticPr fontId="3"/>
  </si>
  <si>
    <t>ぽうぇｄｊ</t>
    <phoneticPr fontId="3"/>
  </si>
  <si>
    <t>あえｇｒぽ：ｊ</t>
    <phoneticPr fontId="3"/>
  </si>
  <si>
    <t>口　数</t>
    <rPh sb="0" eb="1">
      <t>クチ</t>
    </rPh>
    <rPh sb="2" eb="3">
      <t>スウ</t>
    </rPh>
    <phoneticPr fontId="3"/>
  </si>
  <si>
    <t>×</t>
    <phoneticPr fontId="3"/>
  </si>
  <si>
    <t>（ｋW）</t>
    <phoneticPr fontId="3"/>
  </si>
  <si>
    <t>ａ</t>
    <phoneticPr fontId="3"/>
  </si>
  <si>
    <t>ｂ</t>
    <phoneticPr fontId="3"/>
  </si>
  <si>
    <t>ｃ</t>
    <phoneticPr fontId="3"/>
  </si>
  <si>
    <t xml:space="preserve">       ｃ</t>
    <phoneticPr fontId="3"/>
  </si>
  <si>
    <t xml:space="preserve">       ａ</t>
    <phoneticPr fontId="3"/>
  </si>
  <si>
    <t xml:space="preserve">       ｂ</t>
    <phoneticPr fontId="3"/>
  </si>
  <si>
    <t>1 kg の水が1 ℃上昇
する時間(秒)</t>
    <rPh sb="19" eb="20">
      <t>ビョウ</t>
    </rPh>
    <phoneticPr fontId="3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</si>
  <si>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3"/>
  </si>
  <si>
    <t>基本性能型式</t>
    <rPh sb="0" eb="2">
      <t>キホン</t>
    </rPh>
    <rPh sb="2" eb="4">
      <t>セイノウ</t>
    </rPh>
    <rPh sb="4" eb="6">
      <t>カタシキ</t>
    </rPh>
    <phoneticPr fontId="3"/>
  </si>
  <si>
    <t>a</t>
    <phoneticPr fontId="3"/>
  </si>
  <si>
    <t>b</t>
    <phoneticPr fontId="3"/>
  </si>
  <si>
    <t>c</t>
    <phoneticPr fontId="3"/>
  </si>
  <si>
    <t>調理時間2.5 h/日</t>
    <phoneticPr fontId="3"/>
  </si>
  <si>
    <t>選択してください</t>
  </si>
  <si>
    <t>1 kg の水が1 ℃上昇する時間(秒)</t>
    <rPh sb="18" eb="19">
      <t>ビョウ</t>
    </rPh>
    <phoneticPr fontId="3"/>
  </si>
  <si>
    <t>主たる加熱方式</t>
    <rPh sb="0" eb="1">
      <t>シュ</t>
    </rPh>
    <rPh sb="3" eb="5">
      <t>カネツ</t>
    </rPh>
    <rPh sb="5" eb="7">
      <t>ホウシキ</t>
    </rPh>
    <phoneticPr fontId="3"/>
  </si>
  <si>
    <t>　テーブルレンジ、　ローレンジ、　卓上レンジ、　中華レンジ　(選択してください)</t>
  </si>
  <si>
    <t>番号</t>
    <rPh sb="0" eb="2">
      <t>バンゴウ</t>
    </rPh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</si>
  <si>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dH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</si>
  <si>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</si>
  <si>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dH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</si>
  <si>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3"/>
  </si>
  <si>
    <t>④日あたり（時間想定）</t>
    <phoneticPr fontId="3"/>
  </si>
  <si>
    <t>業務用厨房機器等性能測定結果　【電気機器】　派生機種用</t>
    <rPh sb="0" eb="3">
      <t>ギョウムヨウ</t>
    </rPh>
    <rPh sb="3" eb="5">
      <t>チュウボウ</t>
    </rPh>
    <rPh sb="5" eb="8">
      <t>キキナド</t>
    </rPh>
    <rPh sb="8" eb="10">
      <t>セイノウ</t>
    </rPh>
    <rPh sb="10" eb="12">
      <t>ソクテイ</t>
    </rPh>
    <rPh sb="12" eb="14">
      <t>ケッカ</t>
    </rPh>
    <rPh sb="16" eb="18">
      <t>デンキ</t>
    </rPh>
    <rPh sb="18" eb="20">
      <t>キキ</t>
    </rPh>
    <rPh sb="22" eb="24">
      <t>ハセイ</t>
    </rPh>
    <rPh sb="24" eb="26">
      <t>キシュ</t>
    </rPh>
    <rPh sb="26" eb="27">
      <t>ヨウ</t>
    </rPh>
    <phoneticPr fontId="3"/>
  </si>
  <si>
    <t>性能測定
結　果</t>
    <rPh sb="0" eb="2">
      <t>セイノウ</t>
    </rPh>
    <rPh sb="2" eb="4">
      <t>ソクテイ</t>
    </rPh>
    <rPh sb="5" eb="6">
      <t>ケツ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</si>
</sst>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0_ "/>
    <numFmt numFmtId="177" formatCode="0.0_ "/>
    <numFmt numFmtId="178" formatCode="yyyy&quot;年&quot;m&quot;月&quot;d&quot;日&quot;;@"/>
    <numFmt numFmtId="179" formatCode="yyyy/m/d;@"/>
    <numFmt numFmtId="180" formatCode="\+#&quot;%&quot;;\-#&quot;%&quot;;0"/>
    <numFmt numFmtId="181" formatCode="\+#&quot;%､&quot;;\-#&quot;%&quot;;0"/>
    <numFmt numFmtId="182" formatCode="0.0"/>
    <numFmt numFmtId="183" formatCode="0.00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i/>
      <sz val="14"/>
      <name val="Symbol"/>
      <family val="1"/>
      <charset val="2"/>
    </font>
    <font>
      <sz val="14"/>
      <name val="Times New Roman"/>
      <family val="1"/>
    </font>
    <font>
      <sz val="9"/>
      <name val="ＭＳ Ｐゴシック"/>
      <family val="3"/>
      <charset val="128"/>
    </font>
    <font>
      <vertAlign val="subscript"/>
      <sz val="14"/>
      <name val="Century"/>
      <family val="1"/>
    </font>
    <font>
      <sz val="14"/>
      <name val="Century"/>
      <family val="1"/>
    </font>
    <font>
      <b/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i/>
      <sz val="14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0" fillId="0" borderId="0" xfId="0" applyProtection="1">
      <alignment vertical="center"/>
    </xf>
    <xf numFmtId="0" fontId="5" fillId="0" borderId="1" xfId="0" applyFont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</xf>
    <xf numFmtId="0" fontId="0" fillId="0" borderId="0" xfId="0" applyBorder="1" applyProtection="1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Protection="1">
      <alignment vertical="center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shrinkToFit="1"/>
    </xf>
    <xf numFmtId="0" fontId="5" fillId="3" borderId="3" xfId="0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left" vertical="center" shrinkToFit="1"/>
    </xf>
    <xf numFmtId="0" fontId="5" fillId="3" borderId="23" xfId="0" applyFont="1" applyFill="1" applyBorder="1" applyAlignment="1" applyProtection="1">
      <alignment horizontal="righ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</xf>
    <xf numFmtId="177" fontId="5" fillId="3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181" fontId="16" fillId="4" borderId="26" xfId="0" applyNumberFormat="1" applyFont="1" applyFill="1" applyBorder="1" applyAlignment="1" applyProtection="1">
      <alignment horizontal="right" vertical="top" wrapText="1"/>
    </xf>
    <xf numFmtId="180" fontId="16" fillId="4" borderId="27" xfId="0" applyNumberFormat="1" applyFont="1" applyFill="1" applyBorder="1" applyAlignment="1" applyProtection="1">
      <alignment horizontal="left" vertical="top" wrapText="1"/>
    </xf>
    <xf numFmtId="0" fontId="5" fillId="0" borderId="28" xfId="0" applyFont="1" applyBorder="1" applyAlignment="1" applyProtection="1">
      <alignment horizontal="center" vertical="center" shrinkToFit="1"/>
    </xf>
    <xf numFmtId="0" fontId="0" fillId="4" borderId="0" xfId="0" applyFill="1" applyProtection="1">
      <alignment vertical="center"/>
    </xf>
    <xf numFmtId="0" fontId="0" fillId="4" borderId="2" xfId="0" applyFont="1" applyFill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</xf>
    <xf numFmtId="177" fontId="7" fillId="4" borderId="17" xfId="0" applyNumberFormat="1" applyFont="1" applyFill="1" applyBorder="1" applyAlignment="1" applyProtection="1">
      <alignment horizontal="center" vertical="center"/>
    </xf>
    <xf numFmtId="177" fontId="7" fillId="4" borderId="18" xfId="0" applyNumberFormat="1" applyFont="1" applyFill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 shrinkToFit="1"/>
    </xf>
    <xf numFmtId="0" fontId="15" fillId="0" borderId="17" xfId="0" applyFont="1" applyBorder="1" applyAlignment="1" applyProtection="1">
      <alignment horizontal="center" vertical="center"/>
    </xf>
    <xf numFmtId="177" fontId="7" fillId="4" borderId="19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31" fontId="5" fillId="2" borderId="15" xfId="0" applyNumberFormat="1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179" fontId="5" fillId="3" borderId="14" xfId="0" applyNumberFormat="1" applyFont="1" applyFill="1" applyBorder="1" applyAlignment="1" applyProtection="1">
      <alignment horizontal="right" vertical="center" shrinkToFit="1"/>
    </xf>
    <xf numFmtId="0" fontId="5" fillId="0" borderId="16" xfId="0" applyFont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9" fillId="0" borderId="66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182" fontId="0" fillId="0" borderId="31" xfId="0" applyNumberFormat="1" applyFill="1" applyBorder="1" applyProtection="1">
      <alignment vertical="center"/>
      <protection locked="0"/>
    </xf>
    <xf numFmtId="182" fontId="0" fillId="0" borderId="32" xfId="0" applyNumberFormat="1" applyFill="1" applyBorder="1" applyProtection="1">
      <alignment vertical="center"/>
      <protection locked="0"/>
    </xf>
    <xf numFmtId="182" fontId="0" fillId="0" borderId="33" xfId="0" applyNumberFormat="1" applyFill="1" applyBorder="1" applyProtection="1">
      <alignment vertical="center"/>
      <protection locked="0"/>
    </xf>
    <xf numFmtId="0" fontId="0" fillId="0" borderId="26" xfId="0" applyFill="1" applyBorder="1" applyProtection="1">
      <alignment vertical="center"/>
      <protection locked="0"/>
    </xf>
    <xf numFmtId="0" fontId="0" fillId="0" borderId="29" xfId="0" applyFill="1" applyBorder="1" applyProtection="1">
      <alignment vertical="center"/>
      <protection locked="0"/>
    </xf>
    <xf numFmtId="0" fontId="0" fillId="0" borderId="30" xfId="0" applyFill="1" applyBorder="1" applyProtection="1">
      <alignment vertical="center"/>
      <protection locked="0"/>
    </xf>
    <xf numFmtId="2" fontId="0" fillId="0" borderId="31" xfId="0" applyNumberFormat="1" applyFill="1" applyBorder="1" applyProtection="1">
      <alignment vertical="center"/>
      <protection locked="0"/>
    </xf>
    <xf numFmtId="2" fontId="0" fillId="0" borderId="32" xfId="0" applyNumberFormat="1" applyFill="1" applyBorder="1" applyProtection="1">
      <alignment vertical="center"/>
      <protection locked="0"/>
    </xf>
    <xf numFmtId="2" fontId="0" fillId="0" borderId="33" xfId="0" applyNumberFormat="1" applyFill="1" applyBorder="1" applyProtection="1">
      <alignment vertical="center"/>
      <protection locked="0"/>
    </xf>
    <xf numFmtId="0" fontId="0" fillId="0" borderId="31" xfId="0" applyFill="1" applyBorder="1" applyProtection="1">
      <alignment vertical="center"/>
      <protection locked="0"/>
    </xf>
    <xf numFmtId="0" fontId="0" fillId="0" borderId="32" xfId="0" applyFill="1" applyBorder="1" applyProtection="1">
      <alignment vertical="center"/>
      <protection locked="0"/>
    </xf>
    <xf numFmtId="0" fontId="0" fillId="0" borderId="33" xfId="0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34" xfId="0" applyFill="1" applyBorder="1" applyProtection="1">
      <alignment vertical="center"/>
      <protection locked="0"/>
    </xf>
    <xf numFmtId="0" fontId="0" fillId="0" borderId="35" xfId="0" applyFill="1" applyBorder="1" applyProtection="1">
      <alignment vertical="center"/>
      <protection locked="0"/>
    </xf>
    <xf numFmtId="183" fontId="0" fillId="0" borderId="31" xfId="0" applyNumberFormat="1" applyFill="1" applyBorder="1" applyProtection="1">
      <alignment vertical="center"/>
      <protection locked="0"/>
    </xf>
    <xf numFmtId="183" fontId="0" fillId="0" borderId="32" xfId="0" applyNumberFormat="1" applyFill="1" applyBorder="1" applyProtection="1">
      <alignment vertical="center"/>
      <protection locked="0"/>
    </xf>
    <xf numFmtId="183" fontId="0" fillId="0" borderId="33" xfId="0" applyNumberFormat="1" applyFill="1" applyBorder="1" applyProtection="1">
      <alignment vertical="center"/>
      <protection locked="0"/>
    </xf>
    <xf numFmtId="0" fontId="0" fillId="4" borderId="31" xfId="0" applyFill="1" applyBorder="1" applyProtection="1">
      <alignment vertical="center"/>
      <protection locked="0"/>
    </xf>
    <xf numFmtId="0" fontId="0" fillId="4" borderId="32" xfId="0" applyFill="1" applyBorder="1" applyProtection="1">
      <alignment vertical="center"/>
      <protection locked="0"/>
    </xf>
    <xf numFmtId="0" fontId="0" fillId="4" borderId="33" xfId="0" applyFill="1" applyBorder="1" applyProtection="1">
      <alignment vertical="center"/>
      <protection locked="0"/>
    </xf>
    <xf numFmtId="0" fontId="0" fillId="4" borderId="26" xfId="0" applyFill="1" applyBorder="1" applyProtection="1">
      <alignment vertical="center"/>
      <protection locked="0"/>
    </xf>
    <xf numFmtId="0" fontId="0" fillId="4" borderId="29" xfId="0" applyFill="1" applyBorder="1" applyProtection="1">
      <alignment vertical="center"/>
      <protection locked="0"/>
    </xf>
    <xf numFmtId="0" fontId="0" fillId="4" borderId="30" xfId="0" applyFill="1" applyBorder="1" applyProtection="1">
      <alignment vertical="center"/>
      <protection locked="0"/>
    </xf>
    <xf numFmtId="182" fontId="0" fillId="4" borderId="5" xfId="0" applyNumberFormat="1" applyFill="1" applyBorder="1" applyProtection="1">
      <alignment vertical="center"/>
      <protection locked="0"/>
    </xf>
    <xf numFmtId="182" fontId="0" fillId="4" borderId="34" xfId="0" applyNumberFormat="1" applyFill="1" applyBorder="1" applyProtection="1">
      <alignment vertical="center"/>
      <protection locked="0"/>
    </xf>
    <xf numFmtId="182" fontId="0" fillId="4" borderId="35" xfId="0" applyNumberFormat="1" applyFill="1" applyBorder="1" applyProtection="1">
      <alignment vertical="center"/>
      <protection locked="0"/>
    </xf>
    <xf numFmtId="182" fontId="0" fillId="4" borderId="26" xfId="0" applyNumberFormat="1" applyFill="1" applyBorder="1" applyProtection="1">
      <alignment vertical="center"/>
      <protection locked="0"/>
    </xf>
    <xf numFmtId="182" fontId="0" fillId="4" borderId="29" xfId="0" applyNumberFormat="1" applyFill="1" applyBorder="1" applyProtection="1">
      <alignment vertical="center"/>
      <protection locked="0"/>
    </xf>
    <xf numFmtId="182" fontId="0" fillId="4" borderId="30" xfId="0" applyNumberFormat="1" applyFill="1" applyBorder="1" applyProtection="1">
      <alignment vertical="center"/>
      <protection locked="0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</xf>
    <xf numFmtId="0" fontId="18" fillId="4" borderId="32" xfId="0" applyFont="1" applyFill="1" applyBorder="1" applyAlignment="1" applyProtection="1">
      <alignment horizontal="center" vertical="center"/>
    </xf>
    <xf numFmtId="0" fontId="15" fillId="4" borderId="29" xfId="0" applyFont="1" applyFill="1" applyBorder="1" applyAlignment="1" applyProtection="1">
      <alignment horizontal="center" vertical="center"/>
    </xf>
    <xf numFmtId="0" fontId="5" fillId="4" borderId="32" xfId="0" applyFont="1" applyFill="1" applyBorder="1" applyAlignment="1" applyProtection="1">
      <alignment horizontal="left" vertical="center"/>
    </xf>
    <xf numFmtId="0" fontId="5" fillId="4" borderId="29" xfId="0" applyFont="1" applyFill="1" applyBorder="1" applyAlignment="1" applyProtection="1">
      <alignment horizontal="left" vertical="center"/>
    </xf>
    <xf numFmtId="0" fontId="18" fillId="4" borderId="34" xfId="0" applyFont="1" applyFill="1" applyBorder="1" applyAlignment="1" applyProtection="1">
      <alignment horizontal="center" vertical="center" wrapText="1"/>
    </xf>
    <xf numFmtId="0" fontId="15" fillId="4" borderId="29" xfId="0" applyFont="1" applyFill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left" vertical="center" wrapText="1"/>
    </xf>
    <xf numFmtId="0" fontId="5" fillId="0" borderId="55" xfId="0" applyFont="1" applyBorder="1" applyAlignment="1" applyProtection="1">
      <alignment horizontal="left" vertical="center" wrapText="1"/>
    </xf>
    <xf numFmtId="0" fontId="5" fillId="0" borderId="44" xfId="0" applyFont="1" applyBorder="1" applyAlignment="1" applyProtection="1">
      <alignment horizontal="left" vertical="center" wrapText="1"/>
    </xf>
    <xf numFmtId="0" fontId="5" fillId="0" borderId="56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57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47" xfId="0" applyFont="1" applyBorder="1" applyAlignment="1" applyProtection="1">
      <alignment horizontal="left" vertical="center" wrapText="1"/>
    </xf>
    <xf numFmtId="0" fontId="0" fillId="0" borderId="30" xfId="0" applyFont="1" applyBorder="1" applyAlignment="1" applyProtection="1">
      <alignment horizontal="left" vertical="center" wrapText="1"/>
    </xf>
    <xf numFmtId="0" fontId="15" fillId="0" borderId="18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</xf>
    <xf numFmtId="177" fontId="7" fillId="4" borderId="17" xfId="0" applyNumberFormat="1" applyFont="1" applyFill="1" applyBorder="1" applyAlignment="1" applyProtection="1">
      <alignment horizontal="center" vertical="center"/>
    </xf>
    <xf numFmtId="177" fontId="7" fillId="4" borderId="18" xfId="0" applyNumberFormat="1" applyFont="1" applyFill="1" applyBorder="1" applyAlignment="1" applyProtection="1">
      <alignment horizontal="center" vertical="center"/>
    </xf>
    <xf numFmtId="177" fontId="7" fillId="0" borderId="58" xfId="0" applyNumberFormat="1" applyFont="1" applyBorder="1" applyAlignment="1" applyProtection="1">
      <alignment horizontal="center" vertical="center"/>
    </xf>
    <xf numFmtId="177" fontId="7" fillId="0" borderId="29" xfId="0" applyNumberFormat="1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 shrinkToFit="1"/>
    </xf>
    <xf numFmtId="0" fontId="5" fillId="0" borderId="29" xfId="0" applyFont="1" applyBorder="1" applyAlignment="1" applyProtection="1">
      <alignment horizontal="center" vertical="center" shrinkToFit="1"/>
    </xf>
    <xf numFmtId="0" fontId="9" fillId="0" borderId="36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177" fontId="7" fillId="4" borderId="19" xfId="0" applyNumberFormat="1" applyFont="1" applyFill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left" vertical="center" wrapText="1"/>
    </xf>
    <xf numFmtId="0" fontId="5" fillId="0" borderId="54" xfId="0" applyFont="1" applyBorder="1" applyAlignment="1" applyProtection="1">
      <alignment horizontal="left" vertical="center" wrapText="1"/>
    </xf>
    <xf numFmtId="0" fontId="18" fillId="0" borderId="34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left" vertical="center" wrapText="1"/>
    </xf>
    <xf numFmtId="0" fontId="0" fillId="0" borderId="34" xfId="0" applyFont="1" applyBorder="1" applyAlignment="1" applyProtection="1">
      <alignment horizontal="left" vertical="center" wrapText="1"/>
    </xf>
    <xf numFmtId="0" fontId="0" fillId="0" borderId="29" xfId="0" applyFont="1" applyBorder="1" applyAlignment="1" applyProtection="1">
      <alignment horizontal="left" vertical="center" wrapText="1"/>
    </xf>
    <xf numFmtId="0" fontId="5" fillId="0" borderId="31" xfId="0" applyFont="1" applyBorder="1" applyAlignment="1" applyProtection="1">
      <alignment horizontal="left" vertical="center"/>
    </xf>
    <xf numFmtId="0" fontId="5" fillId="0" borderId="46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</xf>
    <xf numFmtId="0" fontId="5" fillId="0" borderId="47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18" fillId="0" borderId="32" xfId="0" applyFont="1" applyBorder="1" applyAlignment="1" applyProtection="1">
      <alignment horizontal="center" vertical="center"/>
    </xf>
    <xf numFmtId="0" fontId="16" fillId="0" borderId="66" xfId="0" applyFont="1" applyBorder="1" applyAlignment="1" applyProtection="1">
      <alignment horizontal="center" vertical="center"/>
      <protection locked="0"/>
    </xf>
    <xf numFmtId="31" fontId="5" fillId="0" borderId="34" xfId="0" applyNumberFormat="1" applyFont="1" applyBorder="1" applyAlignment="1" applyProtection="1">
      <alignment horizontal="center" vertical="center"/>
    </xf>
    <xf numFmtId="31" fontId="5" fillId="0" borderId="29" xfId="0" applyNumberFormat="1" applyFont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 shrinkToFit="1"/>
    </xf>
    <xf numFmtId="0" fontId="0" fillId="3" borderId="47" xfId="0" applyFill="1" applyBorder="1" applyAlignment="1" applyProtection="1">
      <alignment horizontal="center" vertical="center" shrinkToFit="1"/>
    </xf>
    <xf numFmtId="0" fontId="0" fillId="3" borderId="27" xfId="0" applyFill="1" applyBorder="1" applyAlignment="1" applyProtection="1">
      <alignment horizontal="center" vertical="center" shrinkToFit="1"/>
    </xf>
    <xf numFmtId="0" fontId="8" fillId="0" borderId="3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8" fillId="0" borderId="44" xfId="0" applyFont="1" applyBorder="1" applyAlignment="1" applyProtection="1">
      <alignment vertical="center" wrapText="1"/>
    </xf>
    <xf numFmtId="0" fontId="8" fillId="0" borderId="45" xfId="0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shrinkToFit="1"/>
      <protection locked="0"/>
    </xf>
    <xf numFmtId="0" fontId="12" fillId="3" borderId="16" xfId="0" applyFont="1" applyFill="1" applyBorder="1" applyAlignment="1" applyProtection="1">
      <alignment horizontal="center" vertical="center" shrinkToFit="1"/>
      <protection locked="0"/>
    </xf>
    <xf numFmtId="0" fontId="12" fillId="3" borderId="21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center" vertical="center" wrapText="1"/>
    </xf>
    <xf numFmtId="0" fontId="0" fillId="0" borderId="63" xfId="0" applyFill="1" applyBorder="1" applyAlignment="1" applyProtection="1">
      <alignment horizontal="center" vertical="center"/>
    </xf>
    <xf numFmtId="178" fontId="5" fillId="3" borderId="14" xfId="0" applyNumberFormat="1" applyFont="1" applyFill="1" applyBorder="1" applyAlignment="1" applyProtection="1">
      <alignment horizontal="right" vertical="center"/>
      <protection locked="0"/>
    </xf>
    <xf numFmtId="178" fontId="5" fillId="3" borderId="40" xfId="0" applyNumberFormat="1" applyFont="1" applyFill="1" applyBorder="1" applyAlignment="1" applyProtection="1">
      <alignment horizontal="right" vertical="center"/>
      <protection locked="0"/>
    </xf>
    <xf numFmtId="0" fontId="12" fillId="3" borderId="31" xfId="0" applyFont="1" applyFill="1" applyBorder="1" applyAlignment="1" applyProtection="1">
      <alignment horizontal="center" vertical="center" shrinkToFit="1"/>
      <protection locked="0"/>
    </xf>
    <xf numFmtId="0" fontId="12" fillId="3" borderId="46" xfId="0" applyFont="1" applyFill="1" applyBorder="1" applyAlignment="1" applyProtection="1">
      <alignment horizontal="center" vertical="center" shrinkToFit="1"/>
      <protection locked="0"/>
    </xf>
    <xf numFmtId="0" fontId="12" fillId="3" borderId="43" xfId="0" applyFont="1" applyFill="1" applyBorder="1" applyAlignment="1" applyProtection="1">
      <alignment horizontal="center" vertical="center" shrinkToFit="1"/>
      <protection locked="0"/>
    </xf>
    <xf numFmtId="0" fontId="12" fillId="3" borderId="7" xfId="0" applyFont="1" applyFill="1" applyBorder="1" applyAlignment="1" applyProtection="1">
      <alignment horizontal="center" vertical="center" shrinkToFit="1"/>
      <protection locked="0"/>
    </xf>
    <xf numFmtId="0" fontId="12" fillId="3" borderId="8" xfId="0" applyFont="1" applyFill="1" applyBorder="1" applyAlignment="1" applyProtection="1">
      <alignment horizontal="center" vertical="center" shrinkToFit="1"/>
      <protection locked="0"/>
    </xf>
    <xf numFmtId="0" fontId="12" fillId="3" borderId="9" xfId="0" applyFont="1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</xf>
    <xf numFmtId="0" fontId="0" fillId="3" borderId="3" xfId="0" applyFill="1" applyBorder="1" applyAlignment="1" applyProtection="1">
      <alignment vertical="center" shrinkToFit="1"/>
    </xf>
    <xf numFmtId="0" fontId="0" fillId="3" borderId="4" xfId="0" applyFill="1" applyBorder="1" applyAlignment="1" applyProtection="1">
      <alignment vertical="center" shrinkToFit="1"/>
    </xf>
    <xf numFmtId="31" fontId="0" fillId="3" borderId="26" xfId="0" applyNumberFormat="1" applyFill="1" applyBorder="1" applyAlignment="1" applyProtection="1">
      <alignment horizontal="center" vertical="center" shrinkToFit="1"/>
    </xf>
    <xf numFmtId="0" fontId="2" fillId="3" borderId="47" xfId="0" applyFont="1" applyFill="1" applyBorder="1" applyAlignment="1" applyProtection="1">
      <alignment horizontal="center" vertical="center" shrinkToFit="1"/>
    </xf>
    <xf numFmtId="0" fontId="0" fillId="6" borderId="1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vertical="center"/>
    </xf>
    <xf numFmtId="0" fontId="5" fillId="0" borderId="31" xfId="0" applyFont="1" applyBorder="1" applyAlignment="1" applyProtection="1">
      <alignment horizontal="left" vertical="center" wrapText="1"/>
    </xf>
    <xf numFmtId="0" fontId="5" fillId="0" borderId="46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5" fillId="0" borderId="47" xfId="0" applyFont="1" applyBorder="1" applyAlignment="1" applyProtection="1">
      <alignment horizontal="left" vertical="center" wrapText="1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1" xfId="0" applyFont="1" applyBorder="1" applyAlignment="1" applyProtection="1">
      <alignment vertical="center"/>
    </xf>
    <xf numFmtId="0" fontId="10" fillId="0" borderId="46" xfId="0" applyFont="1" applyBorder="1" applyAlignment="1" applyProtection="1">
      <alignment vertical="center"/>
    </xf>
    <xf numFmtId="0" fontId="10" fillId="0" borderId="43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vertical="center"/>
    </xf>
    <xf numFmtId="0" fontId="10" fillId="0" borderId="47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0" fontId="5" fillId="0" borderId="32" xfId="0" applyFont="1" applyBorder="1" applyAlignment="1" applyProtection="1">
      <alignment horizontal="center" vertical="center" shrinkToFit="1"/>
    </xf>
    <xf numFmtId="0" fontId="7" fillId="3" borderId="41" xfId="0" applyFont="1" applyFill="1" applyBorder="1" applyAlignment="1" applyProtection="1">
      <alignment horizontal="center" vertical="center" shrinkToFit="1"/>
      <protection locked="0"/>
    </xf>
    <xf numFmtId="0" fontId="0" fillId="3" borderId="49" xfId="0" applyFont="1" applyFill="1" applyBorder="1" applyAlignment="1" applyProtection="1">
      <alignment horizontal="center" vertical="center" shrinkToFit="1"/>
      <protection locked="0"/>
    </xf>
    <xf numFmtId="0" fontId="0" fillId="3" borderId="42" xfId="0" applyFont="1" applyFill="1" applyBorder="1" applyAlignment="1" applyProtection="1">
      <alignment horizontal="center" vertical="center" shrinkToFit="1"/>
      <protection locked="0"/>
    </xf>
    <xf numFmtId="0" fontId="19" fillId="3" borderId="50" xfId="0" applyFont="1" applyFill="1" applyBorder="1" applyAlignment="1" applyProtection="1">
      <alignment horizontal="center" vertical="center" wrapText="1" shrinkToFit="1"/>
      <protection locked="0"/>
    </xf>
    <xf numFmtId="0" fontId="19" fillId="3" borderId="51" xfId="0" applyFont="1" applyFill="1" applyBorder="1" applyAlignment="1" applyProtection="1">
      <alignment horizontal="center" vertical="center" wrapText="1" shrinkToFit="1"/>
      <protection locked="0"/>
    </xf>
    <xf numFmtId="0" fontId="19" fillId="3" borderId="52" xfId="0" applyFont="1" applyFill="1" applyBorder="1" applyAlignment="1" applyProtection="1">
      <alignment horizontal="center" vertical="center" wrapText="1" shrinkToFit="1"/>
      <protection locked="0"/>
    </xf>
    <xf numFmtId="0" fontId="19" fillId="3" borderId="26" xfId="0" applyFont="1" applyFill="1" applyBorder="1" applyAlignment="1" applyProtection="1">
      <alignment horizontal="center" vertical="center" wrapText="1" shrinkToFit="1"/>
      <protection locked="0"/>
    </xf>
    <xf numFmtId="0" fontId="19" fillId="3" borderId="47" xfId="0" applyFont="1" applyFill="1" applyBorder="1" applyAlignment="1" applyProtection="1">
      <alignment horizontal="center" vertical="center" wrapText="1" shrinkToFit="1"/>
      <protection locked="0"/>
    </xf>
    <xf numFmtId="0" fontId="19" fillId="3" borderId="30" xfId="0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53" xfId="0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0" fontId="0" fillId="0" borderId="29" xfId="0" applyBorder="1" applyAlignment="1" applyProtection="1">
      <alignment vertical="center" wrapText="1"/>
    </xf>
    <xf numFmtId="0" fontId="18" fillId="0" borderId="34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40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 shrinkToFit="1"/>
    </xf>
    <xf numFmtId="177" fontId="7" fillId="0" borderId="34" xfId="0" applyNumberFormat="1" applyFont="1" applyBorder="1" applyAlignment="1" applyProtection="1">
      <alignment horizontal="center" vertical="center"/>
    </xf>
    <xf numFmtId="0" fontId="0" fillId="4" borderId="34" xfId="0" applyFont="1" applyFill="1" applyBorder="1" applyAlignment="1" applyProtection="1">
      <alignment horizontal="center" vertical="center" wrapText="1"/>
    </xf>
    <xf numFmtId="0" fontId="0" fillId="4" borderId="29" xfId="0" applyFont="1" applyFill="1" applyBorder="1" applyAlignment="1" applyProtection="1">
      <alignment horizontal="center" vertical="center" wrapText="1"/>
    </xf>
    <xf numFmtId="181" fontId="9" fillId="4" borderId="36" xfId="0" applyNumberFormat="1" applyFont="1" applyFill="1" applyBorder="1" applyAlignment="1" applyProtection="1">
      <alignment horizontal="center" vertical="top" wrapText="1"/>
    </xf>
    <xf numFmtId="181" fontId="9" fillId="4" borderId="37" xfId="0" applyNumberFormat="1" applyFont="1" applyFill="1" applyBorder="1" applyAlignment="1" applyProtection="1">
      <alignment horizontal="center" vertical="top" wrapText="1"/>
    </xf>
    <xf numFmtId="181" fontId="9" fillId="4" borderId="38" xfId="0" applyNumberFormat="1" applyFont="1" applyFill="1" applyBorder="1" applyAlignment="1" applyProtection="1">
      <alignment horizontal="center" vertical="top" wrapText="1"/>
    </xf>
    <xf numFmtId="181" fontId="9" fillId="4" borderId="39" xfId="0" applyNumberFormat="1" applyFont="1" applyFill="1" applyBorder="1" applyAlignment="1" applyProtection="1">
      <alignment horizontal="center" vertical="top" wrapText="1"/>
    </xf>
    <xf numFmtId="181" fontId="9" fillId="4" borderId="44" xfId="0" applyNumberFormat="1" applyFont="1" applyFill="1" applyBorder="1" applyAlignment="1" applyProtection="1">
      <alignment horizontal="center" vertical="top" wrapText="1"/>
    </xf>
    <xf numFmtId="181" fontId="9" fillId="4" borderId="45" xfId="0" applyNumberFormat="1" applyFont="1" applyFill="1" applyBorder="1" applyAlignment="1" applyProtection="1">
      <alignment horizontal="center" vertical="top" wrapText="1"/>
    </xf>
    <xf numFmtId="0" fontId="5" fillId="0" borderId="31" xfId="0" applyFont="1" applyBorder="1" applyAlignment="1" applyProtection="1">
      <alignment vertical="center" wrapText="1"/>
    </xf>
    <xf numFmtId="0" fontId="0" fillId="0" borderId="46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20" fillId="0" borderId="31" xfId="0" applyFont="1" applyBorder="1" applyAlignment="1" applyProtection="1">
      <alignment horizontal="center" vertical="center" wrapText="1"/>
    </xf>
    <xf numFmtId="0" fontId="20" fillId="0" borderId="4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27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0" fillId="0" borderId="33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47" xfId="0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</xf>
    <xf numFmtId="179" fontId="5" fillId="3" borderId="16" xfId="0" applyNumberFormat="1" applyFont="1" applyFill="1" applyBorder="1" applyAlignment="1" applyProtection="1">
      <alignment horizontal="left" vertical="center" shrinkToFit="1"/>
    </xf>
    <xf numFmtId="179" fontId="5" fillId="3" borderId="21" xfId="0" applyNumberFormat="1" applyFont="1" applyFill="1" applyBorder="1" applyAlignment="1" applyProtection="1">
      <alignment horizontal="left" vertical="center" shrinkToFit="1"/>
    </xf>
    <xf numFmtId="179" fontId="5" fillId="3" borderId="31" xfId="0" applyNumberFormat="1" applyFont="1" applyFill="1" applyBorder="1" applyAlignment="1" applyProtection="1">
      <alignment horizontal="left" vertical="top" shrinkToFit="1"/>
    </xf>
    <xf numFmtId="179" fontId="5" fillId="3" borderId="46" xfId="0" applyNumberFormat="1" applyFont="1" applyFill="1" applyBorder="1" applyAlignment="1" applyProtection="1">
      <alignment horizontal="left" vertical="top" shrinkToFit="1"/>
    </xf>
    <xf numFmtId="179" fontId="5" fillId="3" borderId="43" xfId="0" applyNumberFormat="1" applyFont="1" applyFill="1" applyBorder="1" applyAlignment="1" applyProtection="1">
      <alignment horizontal="left" vertical="top" shrinkToFit="1"/>
    </xf>
    <xf numFmtId="176" fontId="7" fillId="0" borderId="34" xfId="0" applyNumberFormat="1" applyFont="1" applyBorder="1" applyAlignment="1" applyProtection="1">
      <alignment horizontal="center" vertical="center"/>
    </xf>
    <xf numFmtId="176" fontId="7" fillId="0" borderId="29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15" fillId="4" borderId="32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16" fillId="4" borderId="10" xfId="0" applyFont="1" applyFill="1" applyBorder="1" applyAlignment="1" applyProtection="1">
      <alignment horizontal="center" wrapText="1"/>
    </xf>
    <xf numFmtId="0" fontId="16" fillId="4" borderId="4" xfId="0" applyFont="1" applyFill="1" applyBorder="1" applyAlignment="1" applyProtection="1">
      <alignment horizontal="center" wrapText="1"/>
    </xf>
    <xf numFmtId="0" fontId="11" fillId="5" borderId="59" xfId="0" applyFont="1" applyFill="1" applyBorder="1" applyAlignment="1" applyProtection="1">
      <alignment horizontal="center" vertical="center"/>
      <protection locked="0"/>
    </xf>
    <xf numFmtId="0" fontId="11" fillId="5" borderId="60" xfId="0" applyFont="1" applyFill="1" applyBorder="1" applyAlignment="1" applyProtection="1">
      <alignment horizontal="center" vertical="center"/>
      <protection locked="0"/>
    </xf>
    <xf numFmtId="0" fontId="11" fillId="5" borderId="61" xfId="0" applyFont="1" applyFill="1" applyBorder="1" applyAlignment="1" applyProtection="1">
      <alignment horizontal="center" vertical="center"/>
      <protection locked="0"/>
    </xf>
    <xf numFmtId="0" fontId="16" fillId="0" borderId="66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zoomScaleSheetLayoutView="100" workbookViewId="0">
      <selection activeCell="A2" sqref="A2:J2"/>
    </sheetView>
  </sheetViews>
  <sheetFormatPr defaultRowHeight="13.5"/>
  <cols>
    <col min="1" max="1" width="13.625" style="1" customWidth="1"/>
    <col min="2" max="2" width="12.5" style="1" customWidth="1"/>
    <col min="3" max="3" width="9.125" style="1" customWidth="1"/>
    <col min="4" max="4" width="6.75" style="1" customWidth="1"/>
    <col min="5" max="5" width="6.875" style="1" customWidth="1"/>
    <col min="6" max="6" width="7.625" style="1" customWidth="1"/>
    <col min="7" max="7" width="10.875" style="1" customWidth="1"/>
    <col min="8" max="8" width="6.625" style="1" customWidth="1"/>
    <col min="9" max="9" width="6.5" style="1" customWidth="1"/>
    <col min="10" max="10" width="8.375" style="1" customWidth="1"/>
    <col min="11" max="11" width="5.625" style="1" customWidth="1"/>
    <col min="12" max="15" width="8.75" style="1" customWidth="1"/>
    <col min="16" max="16384" width="9" style="1"/>
  </cols>
  <sheetData>
    <row r="1" spans="1:15" ht="15" customHeight="1" thickBot="1">
      <c r="A1" s="6"/>
      <c r="B1" s="6"/>
      <c r="C1" s="6"/>
      <c r="D1" s="6"/>
      <c r="E1" s="6"/>
      <c r="F1" s="66"/>
      <c r="G1" s="277"/>
      <c r="H1" s="66"/>
      <c r="I1" s="149"/>
      <c r="J1" s="149"/>
    </row>
    <row r="2" spans="1:15" ht="18.75" customHeight="1" thickTop="1" thickBot="1">
      <c r="A2" s="274" t="s">
        <v>68</v>
      </c>
      <c r="B2" s="275"/>
      <c r="C2" s="275"/>
      <c r="D2" s="275"/>
      <c r="E2" s="275"/>
      <c r="F2" s="275"/>
      <c r="G2" s="275"/>
      <c r="H2" s="275"/>
      <c r="I2" s="275"/>
      <c r="J2" s="276"/>
    </row>
    <row r="3" spans="1:15" ht="20.100000000000001" customHeight="1" thickTop="1">
      <c r="A3" s="166" t="s">
        <v>9</v>
      </c>
      <c r="B3" s="200" t="s">
        <v>61</v>
      </c>
      <c r="C3" s="201"/>
      <c r="D3" s="201"/>
      <c r="E3" s="201"/>
      <c r="F3" s="201"/>
      <c r="G3" s="202"/>
      <c r="H3" s="2" t="s">
        <v>62</v>
      </c>
      <c r="I3" s="206"/>
      <c r="J3" s="207"/>
      <c r="M3" s="27"/>
    </row>
    <row r="4" spans="1:15" ht="20.100000000000001" customHeight="1">
      <c r="A4" s="167"/>
      <c r="B4" s="203"/>
      <c r="C4" s="204"/>
      <c r="D4" s="204"/>
      <c r="E4" s="204"/>
      <c r="F4" s="204"/>
      <c r="G4" s="205"/>
      <c r="H4" s="3" t="s">
        <v>20</v>
      </c>
      <c r="I4" s="168"/>
      <c r="J4" s="169"/>
    </row>
    <row r="5" spans="1:15" ht="27" customHeight="1">
      <c r="A5" s="101" t="s">
        <v>10</v>
      </c>
      <c r="B5" s="162"/>
      <c r="C5" s="163"/>
      <c r="D5" s="163"/>
      <c r="E5" s="164"/>
      <c r="F5" s="196" t="s">
        <v>1</v>
      </c>
      <c r="G5" s="170"/>
      <c r="H5" s="171"/>
      <c r="I5" s="171"/>
      <c r="J5" s="172"/>
      <c r="L5" s="4"/>
    </row>
    <row r="6" spans="1:15" ht="27" customHeight="1" thickBot="1">
      <c r="A6" s="102" t="s">
        <v>0</v>
      </c>
      <c r="B6" s="197"/>
      <c r="C6" s="198"/>
      <c r="D6" s="198"/>
      <c r="E6" s="199"/>
      <c r="F6" s="208"/>
      <c r="G6" s="173"/>
      <c r="H6" s="174"/>
      <c r="I6" s="174"/>
      <c r="J6" s="175"/>
      <c r="L6" s="4"/>
    </row>
    <row r="7" spans="1:15" ht="27" hidden="1" customHeight="1">
      <c r="A7" s="60" t="s">
        <v>3</v>
      </c>
      <c r="B7" s="179" t="s">
        <v>40</v>
      </c>
      <c r="C7" s="180"/>
      <c r="D7" s="180"/>
      <c r="E7" s="180"/>
      <c r="F7" s="150" t="s">
        <v>7</v>
      </c>
      <c r="G7" s="176" t="s">
        <v>38</v>
      </c>
      <c r="H7" s="177"/>
      <c r="I7" s="177"/>
      <c r="J7" s="178"/>
    </row>
    <row r="8" spans="1:15" ht="20.100000000000001" hidden="1" customHeight="1">
      <c r="A8" s="61" t="s">
        <v>21</v>
      </c>
      <c r="B8" s="62">
        <v>42282</v>
      </c>
      <c r="C8" s="63" t="s">
        <v>22</v>
      </c>
      <c r="D8" s="250">
        <v>42287</v>
      </c>
      <c r="E8" s="251"/>
      <c r="F8" s="151"/>
      <c r="G8" s="152" t="s">
        <v>39</v>
      </c>
      <c r="H8" s="153"/>
      <c r="I8" s="153"/>
      <c r="J8" s="154"/>
    </row>
    <row r="9" spans="1:15" ht="39" hidden="1" customHeight="1">
      <c r="A9" s="64" t="s">
        <v>23</v>
      </c>
      <c r="B9" s="252" t="s">
        <v>41</v>
      </c>
      <c r="C9" s="253"/>
      <c r="D9" s="253"/>
      <c r="E9" s="253"/>
      <c r="F9" s="253"/>
      <c r="G9" s="253"/>
      <c r="H9" s="253"/>
      <c r="I9" s="253"/>
      <c r="J9" s="254"/>
    </row>
    <row r="10" spans="1:15" ht="20.100000000000001" customHeight="1">
      <c r="A10" s="257" t="s">
        <v>5</v>
      </c>
      <c r="B10" s="37" t="s">
        <v>29</v>
      </c>
      <c r="C10" s="38"/>
      <c r="D10" s="39" t="s">
        <v>11</v>
      </c>
      <c r="E10" s="40"/>
      <c r="F10" s="39" t="s">
        <v>12</v>
      </c>
      <c r="G10" s="40"/>
      <c r="H10" s="41" t="s">
        <v>13</v>
      </c>
      <c r="I10" s="47" t="s">
        <v>14</v>
      </c>
      <c r="J10" s="42"/>
    </row>
    <row r="11" spans="1:15" ht="20.100000000000001" customHeight="1">
      <c r="A11" s="258"/>
      <c r="B11" s="34" t="s">
        <v>4</v>
      </c>
      <c r="C11" s="35"/>
      <c r="D11" s="65" t="s">
        <v>42</v>
      </c>
      <c r="E11" s="36"/>
      <c r="F11" s="270" t="s">
        <v>60</v>
      </c>
      <c r="G11" s="271"/>
      <c r="H11" s="218" t="s">
        <v>58</v>
      </c>
      <c r="I11" s="219"/>
      <c r="J11" s="220"/>
    </row>
    <row r="12" spans="1:15" ht="20.100000000000001" customHeight="1">
      <c r="A12" s="258"/>
      <c r="B12" s="59" t="s">
        <v>53</v>
      </c>
      <c r="C12" s="43" t="s">
        <v>54</v>
      </c>
      <c r="D12" s="260"/>
      <c r="E12" s="260"/>
      <c r="F12" s="44" t="s">
        <v>55</v>
      </c>
      <c r="G12" s="67"/>
      <c r="H12" s="44" t="s">
        <v>56</v>
      </c>
      <c r="I12" s="261"/>
      <c r="J12" s="262"/>
    </row>
    <row r="13" spans="1:15" ht="20.100000000000001" customHeight="1" thickBot="1">
      <c r="A13" s="259"/>
      <c r="B13" s="266" t="s">
        <v>52</v>
      </c>
      <c r="C13" s="267"/>
      <c r="D13" s="263"/>
      <c r="E13" s="264"/>
      <c r="F13" s="264"/>
      <c r="G13" s="264"/>
      <c r="H13" s="264"/>
      <c r="I13" s="264"/>
      <c r="J13" s="265"/>
    </row>
    <row r="14" spans="1:15" ht="5.25" customHeight="1" thickBot="1">
      <c r="A14" s="21"/>
      <c r="B14" s="22"/>
      <c r="C14" s="23"/>
      <c r="D14" s="24"/>
      <c r="E14" s="24"/>
      <c r="F14" s="26"/>
      <c r="G14" s="24"/>
      <c r="H14" s="24"/>
      <c r="I14" s="24"/>
      <c r="J14" s="24"/>
    </row>
    <row r="15" spans="1:15" ht="15" customHeight="1">
      <c r="A15" s="181" t="s">
        <v>69</v>
      </c>
      <c r="B15" s="113" t="s">
        <v>35</v>
      </c>
      <c r="C15" s="114"/>
      <c r="D15" s="114"/>
      <c r="E15" s="115"/>
      <c r="F15" s="137" t="s">
        <v>36</v>
      </c>
      <c r="G15" s="125" t="str">
        <f>IF(COUNTA(E17:E19)&lt;&gt;0,IF(G17&lt;&gt;"---",E17*G17)+IF(G18&lt;&gt;"---",E18*G18)+IF(G19&lt;&gt;"---",E19*G19),"---")</f>
        <v>---</v>
      </c>
      <c r="H15" s="127" t="s">
        <v>33</v>
      </c>
      <c r="I15" s="272" t="s">
        <v>34</v>
      </c>
      <c r="J15" s="273"/>
      <c r="L15" s="48"/>
      <c r="M15" s="49" t="s">
        <v>54</v>
      </c>
      <c r="N15" s="49" t="s">
        <v>55</v>
      </c>
      <c r="O15" s="49" t="s">
        <v>56</v>
      </c>
    </row>
    <row r="16" spans="1:15" ht="15" customHeight="1">
      <c r="A16" s="182"/>
      <c r="B16" s="116"/>
      <c r="C16" s="117"/>
      <c r="D16" s="117"/>
      <c r="E16" s="118"/>
      <c r="F16" s="138"/>
      <c r="G16" s="126"/>
      <c r="H16" s="128"/>
      <c r="I16" s="45">
        <v>-10</v>
      </c>
      <c r="J16" s="46">
        <f>IF(H11="誘導加熱式",10,5)</f>
        <v>5</v>
      </c>
      <c r="L16" s="103" t="s">
        <v>36</v>
      </c>
      <c r="M16" s="71"/>
      <c r="N16" s="72"/>
      <c r="O16" s="73"/>
    </row>
    <row r="17" spans="1:15" ht="15" customHeight="1">
      <c r="A17" s="182"/>
      <c r="B17" s="223"/>
      <c r="C17" s="31" t="s">
        <v>45</v>
      </c>
      <c r="D17" s="28" t="s">
        <v>43</v>
      </c>
      <c r="E17" s="68"/>
      <c r="F17" s="57"/>
      <c r="G17" s="54" t="str">
        <f>IF(AND(M16&lt;&gt;"",E17&lt;&gt;""),M16,"---")</f>
        <v>---</v>
      </c>
      <c r="H17" s="52" t="s">
        <v>44</v>
      </c>
      <c r="I17" s="225"/>
      <c r="J17" s="226"/>
      <c r="L17" s="104"/>
      <c r="M17" s="74"/>
      <c r="N17" s="75"/>
      <c r="O17" s="76"/>
    </row>
    <row r="18" spans="1:15" ht="15" customHeight="1">
      <c r="A18" s="182"/>
      <c r="B18" s="223"/>
      <c r="C18" s="32" t="s">
        <v>46</v>
      </c>
      <c r="D18" s="29" t="s">
        <v>43</v>
      </c>
      <c r="E18" s="69"/>
      <c r="F18" s="50"/>
      <c r="G18" s="55" t="str">
        <f>IF(AND(N16&lt;&gt;"",E18&lt;&gt;""),N16,"---")</f>
        <v>---</v>
      </c>
      <c r="H18" s="53" t="s">
        <v>33</v>
      </c>
      <c r="I18" s="227"/>
      <c r="J18" s="228"/>
      <c r="L18" s="268" t="s">
        <v>24</v>
      </c>
      <c r="M18" s="71"/>
      <c r="N18" s="72"/>
      <c r="O18" s="73"/>
    </row>
    <row r="19" spans="1:15" ht="15" customHeight="1">
      <c r="A19" s="182"/>
      <c r="B19" s="224"/>
      <c r="C19" s="33" t="s">
        <v>47</v>
      </c>
      <c r="D19" s="30" t="s">
        <v>43</v>
      </c>
      <c r="E19" s="70"/>
      <c r="F19" s="51"/>
      <c r="G19" s="58" t="str">
        <f>IF(AND(O16&lt;&gt;"",E19&lt;&gt;""),O16,"---")</f>
        <v>---</v>
      </c>
      <c r="H19" s="56" t="s">
        <v>44</v>
      </c>
      <c r="I19" s="229"/>
      <c r="J19" s="230"/>
      <c r="L19" s="104"/>
      <c r="M19" s="74"/>
      <c r="N19" s="75"/>
      <c r="O19" s="76"/>
    </row>
    <row r="20" spans="1:15" ht="11.25" customHeight="1">
      <c r="A20" s="182"/>
      <c r="B20" s="139" t="s">
        <v>32</v>
      </c>
      <c r="C20" s="159" t="s">
        <v>45</v>
      </c>
      <c r="D20" s="135" t="s">
        <v>6</v>
      </c>
      <c r="E20" s="136"/>
      <c r="F20" s="165" t="s">
        <v>24</v>
      </c>
      <c r="G20" s="123" t="str">
        <f>IF(AND(E17&lt;&gt;"",M18&lt;&gt;""),M18,"---")</f>
        <v>---</v>
      </c>
      <c r="H20" s="121" t="s">
        <v>17</v>
      </c>
      <c r="I20" s="129"/>
      <c r="J20" s="130"/>
      <c r="L20" s="269" t="s">
        <v>26</v>
      </c>
      <c r="M20" s="71"/>
      <c r="N20" s="72"/>
      <c r="O20" s="73"/>
    </row>
    <row r="21" spans="1:15" ht="11.25" customHeight="1">
      <c r="A21" s="183"/>
      <c r="B21" s="140"/>
      <c r="C21" s="160"/>
      <c r="D21" s="109"/>
      <c r="E21" s="110"/>
      <c r="F21" s="119"/>
      <c r="G21" s="124"/>
      <c r="H21" s="122"/>
      <c r="I21" s="131"/>
      <c r="J21" s="132"/>
      <c r="L21" s="269"/>
      <c r="M21" s="74"/>
      <c r="N21" s="75"/>
      <c r="O21" s="76"/>
    </row>
    <row r="22" spans="1:15" ht="11.25" customHeight="1">
      <c r="A22" s="183"/>
      <c r="B22" s="140"/>
      <c r="C22" s="160"/>
      <c r="D22" s="109" t="s">
        <v>37</v>
      </c>
      <c r="E22" s="110"/>
      <c r="F22" s="119" t="s">
        <v>26</v>
      </c>
      <c r="G22" s="124" t="str">
        <f>IF(AND(E17&lt;&gt;"",M20&lt;&gt;""),M20,"---")</f>
        <v>---</v>
      </c>
      <c r="H22" s="122" t="s">
        <v>17</v>
      </c>
      <c r="I22" s="155"/>
      <c r="J22" s="156"/>
      <c r="L22" s="103" t="s">
        <v>25</v>
      </c>
      <c r="M22" s="77"/>
      <c r="N22" s="78"/>
      <c r="O22" s="79"/>
    </row>
    <row r="23" spans="1:15" ht="11.25" customHeight="1">
      <c r="A23" s="183"/>
      <c r="B23" s="140"/>
      <c r="C23" s="161"/>
      <c r="D23" s="111"/>
      <c r="E23" s="112"/>
      <c r="F23" s="120"/>
      <c r="G23" s="133"/>
      <c r="H23" s="134"/>
      <c r="I23" s="157"/>
      <c r="J23" s="158"/>
      <c r="L23" s="104"/>
      <c r="M23" s="74"/>
      <c r="N23" s="75"/>
      <c r="O23" s="76"/>
    </row>
    <row r="24" spans="1:15" ht="11.25" customHeight="1">
      <c r="A24" s="183"/>
      <c r="B24" s="140"/>
      <c r="C24" s="159" t="s">
        <v>46</v>
      </c>
      <c r="D24" s="135" t="s">
        <v>6</v>
      </c>
      <c r="E24" s="136"/>
      <c r="F24" s="165" t="s">
        <v>24</v>
      </c>
      <c r="G24" s="123" t="str">
        <f>IF(AND(E18&lt;&gt;"",N18&lt;&gt;""),N18,"---")</f>
        <v>---</v>
      </c>
      <c r="H24" s="121" t="s">
        <v>17</v>
      </c>
      <c r="I24" s="129"/>
      <c r="J24" s="130"/>
      <c r="L24" s="105" t="s">
        <v>8</v>
      </c>
      <c r="M24" s="80"/>
      <c r="N24" s="81"/>
      <c r="O24" s="82"/>
    </row>
    <row r="25" spans="1:15" ht="11.25" customHeight="1">
      <c r="A25" s="183"/>
      <c r="B25" s="140"/>
      <c r="C25" s="160"/>
      <c r="D25" s="109"/>
      <c r="E25" s="110"/>
      <c r="F25" s="119"/>
      <c r="G25" s="124"/>
      <c r="H25" s="122"/>
      <c r="I25" s="131"/>
      <c r="J25" s="132"/>
      <c r="L25" s="106"/>
      <c r="M25" s="74"/>
      <c r="N25" s="75"/>
      <c r="O25" s="76"/>
    </row>
    <row r="26" spans="1:15" ht="11.25" customHeight="1">
      <c r="A26" s="183"/>
      <c r="B26" s="140"/>
      <c r="C26" s="160"/>
      <c r="D26" s="109" t="s">
        <v>37</v>
      </c>
      <c r="E26" s="110"/>
      <c r="F26" s="119" t="s">
        <v>26</v>
      </c>
      <c r="G26" s="124" t="str">
        <f>IF(AND(E18&lt;&gt;"",N20&lt;&gt;""),N20,"---")</f>
        <v>---</v>
      </c>
      <c r="H26" s="122" t="s">
        <v>17</v>
      </c>
      <c r="I26" s="155"/>
      <c r="J26" s="156"/>
      <c r="L26" s="105" t="s">
        <v>8</v>
      </c>
      <c r="M26" s="83"/>
      <c r="N26" s="84"/>
      <c r="O26" s="85"/>
    </row>
    <row r="27" spans="1:15" ht="11.25" customHeight="1">
      <c r="A27" s="183"/>
      <c r="B27" s="140"/>
      <c r="C27" s="161"/>
      <c r="D27" s="111"/>
      <c r="E27" s="112"/>
      <c r="F27" s="120"/>
      <c r="G27" s="133"/>
      <c r="H27" s="134"/>
      <c r="I27" s="157"/>
      <c r="J27" s="158"/>
      <c r="L27" s="106"/>
      <c r="M27" s="74"/>
      <c r="N27" s="75"/>
      <c r="O27" s="76"/>
    </row>
    <row r="28" spans="1:15" ht="11.25" customHeight="1">
      <c r="A28" s="183"/>
      <c r="B28" s="140"/>
      <c r="C28" s="159" t="s">
        <v>47</v>
      </c>
      <c r="D28" s="135" t="s">
        <v>6</v>
      </c>
      <c r="E28" s="136"/>
      <c r="F28" s="165" t="s">
        <v>24</v>
      </c>
      <c r="G28" s="123" t="str">
        <f>IF(AND(E19&lt;&gt;"",O18&lt;&gt;""),O18,"---")</f>
        <v>---</v>
      </c>
      <c r="H28" s="121" t="s">
        <v>17</v>
      </c>
      <c r="I28" s="129"/>
      <c r="J28" s="130"/>
      <c r="L28" s="103" t="s">
        <v>66</v>
      </c>
      <c r="M28" s="86"/>
      <c r="N28" s="87"/>
      <c r="O28" s="88"/>
    </row>
    <row r="29" spans="1:15" ht="11.25" customHeight="1">
      <c r="A29" s="183"/>
      <c r="B29" s="140"/>
      <c r="C29" s="160"/>
      <c r="D29" s="109"/>
      <c r="E29" s="110"/>
      <c r="F29" s="119"/>
      <c r="G29" s="124"/>
      <c r="H29" s="122"/>
      <c r="I29" s="131"/>
      <c r="J29" s="132"/>
      <c r="L29" s="104"/>
      <c r="M29" s="74"/>
      <c r="N29" s="75"/>
      <c r="O29" s="76"/>
    </row>
    <row r="30" spans="1:15" ht="11.25" customHeight="1">
      <c r="A30" s="183"/>
      <c r="B30" s="140"/>
      <c r="C30" s="160"/>
      <c r="D30" s="109" t="s">
        <v>37</v>
      </c>
      <c r="E30" s="110"/>
      <c r="F30" s="119" t="s">
        <v>26</v>
      </c>
      <c r="G30" s="124" t="str">
        <f>IF(AND(E19&lt;&gt;"",O20&lt;&gt;""),O20,"---")</f>
        <v>---</v>
      </c>
      <c r="H30" s="122" t="s">
        <v>17</v>
      </c>
      <c r="I30" s="155"/>
      <c r="J30" s="156"/>
      <c r="L30" s="105" t="s">
        <v>8</v>
      </c>
      <c r="M30" s="89"/>
      <c r="N30" s="90"/>
      <c r="O30" s="91"/>
    </row>
    <row r="31" spans="1:15" ht="11.25" customHeight="1">
      <c r="A31" s="183"/>
      <c r="B31" s="141"/>
      <c r="C31" s="161"/>
      <c r="D31" s="111"/>
      <c r="E31" s="112"/>
      <c r="F31" s="120"/>
      <c r="G31" s="133"/>
      <c r="H31" s="134"/>
      <c r="I31" s="157"/>
      <c r="J31" s="158"/>
      <c r="L31" s="106"/>
      <c r="M31" s="92"/>
      <c r="N31" s="93"/>
      <c r="O31" s="94"/>
    </row>
    <row r="32" spans="1:15" ht="11.25" customHeight="1">
      <c r="A32" s="183"/>
      <c r="B32" s="139" t="s">
        <v>31</v>
      </c>
      <c r="C32" s="142" t="s">
        <v>49</v>
      </c>
      <c r="D32" s="143"/>
      <c r="E32" s="144"/>
      <c r="F32" s="148" t="s">
        <v>25</v>
      </c>
      <c r="G32" s="123" t="str">
        <f>IF(AND(E17&lt;&gt;"",M22&lt;&gt;""),M22,"---")</f>
        <v>---</v>
      </c>
      <c r="H32" s="196" t="s">
        <v>18</v>
      </c>
      <c r="I32" s="237" t="s">
        <v>59</v>
      </c>
      <c r="J32" s="238"/>
      <c r="L32" s="107" t="s">
        <v>65</v>
      </c>
      <c r="M32" s="95"/>
      <c r="N32" s="96"/>
      <c r="O32" s="97"/>
    </row>
    <row r="33" spans="1:15" ht="11.25" customHeight="1">
      <c r="A33" s="183"/>
      <c r="B33" s="140"/>
      <c r="C33" s="145"/>
      <c r="D33" s="146"/>
      <c r="E33" s="147"/>
      <c r="F33" s="138"/>
      <c r="G33" s="124"/>
      <c r="H33" s="128"/>
      <c r="I33" s="239"/>
      <c r="J33" s="240"/>
      <c r="L33" s="108"/>
      <c r="M33" s="98"/>
      <c r="N33" s="99"/>
      <c r="O33" s="100"/>
    </row>
    <row r="34" spans="1:15" ht="11.25" customHeight="1">
      <c r="A34" s="183"/>
      <c r="B34" s="140"/>
      <c r="C34" s="142" t="s">
        <v>50</v>
      </c>
      <c r="D34" s="143"/>
      <c r="E34" s="144"/>
      <c r="F34" s="148" t="s">
        <v>25</v>
      </c>
      <c r="G34" s="123" t="str">
        <f>IF(AND(E18&lt;&gt;"",N22&lt;&gt;""),N22,"---")</f>
        <v>---</v>
      </c>
      <c r="H34" s="196" t="s">
        <v>18</v>
      </c>
      <c r="I34" s="237" t="s">
        <v>51</v>
      </c>
      <c r="J34" s="238"/>
    </row>
    <row r="35" spans="1:15" ht="11.25" customHeight="1">
      <c r="A35" s="183"/>
      <c r="B35" s="140"/>
      <c r="C35" s="145"/>
      <c r="D35" s="146"/>
      <c r="E35" s="147"/>
      <c r="F35" s="138"/>
      <c r="G35" s="124"/>
      <c r="H35" s="128"/>
      <c r="I35" s="239"/>
      <c r="J35" s="240"/>
    </row>
    <row r="36" spans="1:15" ht="11.25" customHeight="1">
      <c r="A36" s="183"/>
      <c r="B36" s="140"/>
      <c r="C36" s="142" t="s">
        <v>48</v>
      </c>
      <c r="D36" s="143"/>
      <c r="E36" s="144"/>
      <c r="F36" s="148" t="s">
        <v>25</v>
      </c>
      <c r="G36" s="123" t="str">
        <f>IF(AND(E19&lt;&gt;"",O22&lt;&gt;""),O22,"---")</f>
        <v>---</v>
      </c>
      <c r="H36" s="196" t="s">
        <v>18</v>
      </c>
      <c r="I36" s="237" t="s">
        <v>51</v>
      </c>
      <c r="J36" s="238"/>
    </row>
    <row r="37" spans="1:15" ht="11.25" customHeight="1">
      <c r="A37" s="183"/>
      <c r="B37" s="141"/>
      <c r="C37" s="145"/>
      <c r="D37" s="146"/>
      <c r="E37" s="147"/>
      <c r="F37" s="138"/>
      <c r="G37" s="124"/>
      <c r="H37" s="128"/>
      <c r="I37" s="239"/>
      <c r="J37" s="240"/>
    </row>
    <row r="38" spans="1:15" ht="7.5" customHeight="1">
      <c r="A38" s="183"/>
      <c r="B38" s="209" t="s">
        <v>30</v>
      </c>
      <c r="C38" s="231" t="s">
        <v>6</v>
      </c>
      <c r="D38" s="241"/>
      <c r="E38" s="242"/>
      <c r="F38" s="190" t="s">
        <v>8</v>
      </c>
      <c r="G38" s="191"/>
      <c r="H38" s="191"/>
      <c r="I38" s="191"/>
      <c r="J38" s="192"/>
    </row>
    <row r="39" spans="1:15" ht="7.5" customHeight="1">
      <c r="A39" s="183"/>
      <c r="B39" s="210"/>
      <c r="C39" s="243"/>
      <c r="D39" s="244"/>
      <c r="E39" s="245"/>
      <c r="F39" s="193"/>
      <c r="G39" s="194"/>
      <c r="H39" s="194"/>
      <c r="I39" s="194"/>
      <c r="J39" s="195"/>
    </row>
    <row r="40" spans="1:15" ht="15" customHeight="1">
      <c r="A40" s="183"/>
      <c r="B40" s="210"/>
      <c r="C40" s="231" t="s">
        <v>15</v>
      </c>
      <c r="D40" s="232"/>
      <c r="E40" s="233"/>
      <c r="F40" s="137" t="s">
        <v>64</v>
      </c>
      <c r="G40" s="255" t="str">
        <f>IF(COUNTA(E17:E19)&lt;&gt;0,IF(AND(E17&lt;&gt;"",M28&lt;&gt;""),E17*M28)+IF(AND(E18&lt;&gt;"",N28&lt;&gt;""),E18*N28)+IF(AND(E19&lt;&gt;"",O28&lt;&gt;""),E19*O28),"---")</f>
        <v>---</v>
      </c>
      <c r="H40" s="221" t="s">
        <v>19</v>
      </c>
      <c r="I40" s="246" t="str">
        <f>IF(OR(E11="",E11=1),"最大入力","全口最大入力")</f>
        <v>最大入力</v>
      </c>
      <c r="J40" s="247"/>
      <c r="M40" s="25"/>
    </row>
    <row r="41" spans="1:15" ht="15" customHeight="1">
      <c r="A41" s="183"/>
      <c r="B41" s="210"/>
      <c r="C41" s="234"/>
      <c r="D41" s="235"/>
      <c r="E41" s="236"/>
      <c r="F41" s="138"/>
      <c r="G41" s="256"/>
      <c r="H41" s="128"/>
      <c r="I41" s="248"/>
      <c r="J41" s="249"/>
    </row>
    <row r="42" spans="1:15" ht="7.5" customHeight="1">
      <c r="A42" s="183"/>
      <c r="B42" s="210"/>
      <c r="C42" s="231" t="s">
        <v>16</v>
      </c>
      <c r="D42" s="241"/>
      <c r="E42" s="242"/>
      <c r="F42" s="190" t="s">
        <v>8</v>
      </c>
      <c r="G42" s="191"/>
      <c r="H42" s="191"/>
      <c r="I42" s="191"/>
      <c r="J42" s="192"/>
    </row>
    <row r="43" spans="1:15" ht="7.5" customHeight="1">
      <c r="A43" s="183"/>
      <c r="B43" s="210"/>
      <c r="C43" s="243"/>
      <c r="D43" s="244"/>
      <c r="E43" s="245"/>
      <c r="F43" s="193"/>
      <c r="G43" s="194"/>
      <c r="H43" s="194"/>
      <c r="I43" s="194"/>
      <c r="J43" s="195"/>
      <c r="L43" s="5"/>
    </row>
    <row r="44" spans="1:15" ht="15" customHeight="1">
      <c r="A44" s="183"/>
      <c r="B44" s="210"/>
      <c r="C44" s="184" t="s">
        <v>67</v>
      </c>
      <c r="D44" s="185"/>
      <c r="E44" s="186"/>
      <c r="F44" s="212" t="s">
        <v>63</v>
      </c>
      <c r="G44" s="222" t="str">
        <f>IF(COUNTA(E17:E19)&lt;&gt;0,IF(AND(E17&lt;&gt;"",M32&lt;&gt;""),E17*M32)+IF(AND(E18&lt;&gt;"",N32&lt;&gt;""),E18*N32)+IF(AND(E19&lt;&gt;"",O32&lt;&gt;""),E19*O32),"---")</f>
        <v>---</v>
      </c>
      <c r="H44" s="221" t="s">
        <v>2</v>
      </c>
      <c r="I44" s="214" t="s">
        <v>57</v>
      </c>
      <c r="J44" s="215"/>
    </row>
    <row r="45" spans="1:15" ht="15" customHeight="1" thickBot="1">
      <c r="A45" s="183"/>
      <c r="B45" s="211"/>
      <c r="C45" s="187"/>
      <c r="D45" s="188"/>
      <c r="E45" s="189"/>
      <c r="F45" s="213"/>
      <c r="G45" s="126"/>
      <c r="H45" s="128"/>
      <c r="I45" s="216"/>
      <c r="J45" s="217"/>
    </row>
    <row r="46" spans="1:15" s="6" customFormat="1" ht="15" customHeight="1">
      <c r="A46" s="17"/>
      <c r="B46" s="15"/>
      <c r="C46" s="7"/>
      <c r="D46" s="7"/>
      <c r="E46" s="7"/>
      <c r="F46" s="7"/>
      <c r="G46" s="7"/>
      <c r="H46" s="7"/>
      <c r="I46" s="7"/>
      <c r="J46" s="8"/>
    </row>
    <row r="47" spans="1:15" s="6" customFormat="1" ht="15" customHeight="1">
      <c r="A47" s="18"/>
      <c r="B47" s="16"/>
      <c r="C47" s="10"/>
      <c r="D47" s="10"/>
      <c r="E47" s="10"/>
      <c r="F47" s="10"/>
      <c r="G47" s="10"/>
      <c r="H47" s="10"/>
      <c r="I47" s="10"/>
      <c r="J47" s="11"/>
    </row>
    <row r="48" spans="1:15" s="6" customFormat="1" ht="15" customHeight="1">
      <c r="A48" s="18"/>
      <c r="B48" s="16"/>
      <c r="C48" s="10"/>
      <c r="D48" s="10"/>
      <c r="E48" s="10"/>
      <c r="F48" s="10"/>
      <c r="G48" s="10"/>
      <c r="H48" s="10"/>
      <c r="I48" s="10"/>
      <c r="J48" s="11"/>
    </row>
    <row r="49" spans="1:10" s="6" customFormat="1" ht="15" customHeight="1">
      <c r="A49" s="18"/>
      <c r="B49" s="16"/>
      <c r="C49" s="10"/>
      <c r="D49" s="10"/>
      <c r="E49" s="10"/>
      <c r="F49" s="10"/>
      <c r="G49" s="10"/>
      <c r="H49" s="10"/>
      <c r="I49" s="10"/>
      <c r="J49" s="11"/>
    </row>
    <row r="50" spans="1:10" s="6" customFormat="1" ht="15" customHeight="1">
      <c r="A50" s="18"/>
      <c r="B50" s="16"/>
      <c r="C50" s="10"/>
      <c r="D50" s="10"/>
      <c r="E50" s="10"/>
      <c r="F50" s="10"/>
      <c r="G50" s="10"/>
      <c r="H50" s="10"/>
      <c r="I50" s="10"/>
      <c r="J50" s="11"/>
    </row>
    <row r="51" spans="1:10" s="6" customFormat="1" ht="15" customHeight="1">
      <c r="A51" s="18"/>
      <c r="B51" s="16"/>
      <c r="C51" s="10"/>
      <c r="D51" s="10"/>
      <c r="E51" s="10"/>
      <c r="F51" s="10"/>
      <c r="G51" s="10"/>
      <c r="H51" s="10"/>
      <c r="I51" s="10"/>
      <c r="J51" s="11"/>
    </row>
    <row r="52" spans="1:10" s="6" customFormat="1" ht="15" customHeight="1">
      <c r="A52" s="18"/>
      <c r="B52" s="16"/>
      <c r="C52" s="10"/>
      <c r="D52" s="10"/>
      <c r="E52" s="10"/>
      <c r="F52" s="10"/>
      <c r="G52" s="10"/>
      <c r="H52" s="10"/>
      <c r="I52" s="10"/>
      <c r="J52" s="11"/>
    </row>
    <row r="53" spans="1:10" s="6" customFormat="1" ht="15" customHeight="1">
      <c r="A53" s="18"/>
      <c r="B53" s="16"/>
      <c r="C53" s="10"/>
      <c r="D53" s="10"/>
      <c r="E53" s="10"/>
      <c r="F53" s="10"/>
      <c r="G53" s="10"/>
      <c r="H53" s="10"/>
      <c r="I53" s="10"/>
      <c r="J53" s="11"/>
    </row>
    <row r="54" spans="1:10" s="6" customFormat="1" ht="15" customHeight="1">
      <c r="A54" s="20" t="s">
        <v>28</v>
      </c>
      <c r="B54" s="16"/>
      <c r="C54" s="10"/>
      <c r="D54" s="10"/>
      <c r="E54" s="10"/>
      <c r="F54" s="10"/>
      <c r="G54" s="10"/>
      <c r="H54" s="10"/>
      <c r="I54" s="10"/>
      <c r="J54" s="11"/>
    </row>
    <row r="55" spans="1:10" s="6" customFormat="1" ht="13.5" customHeight="1">
      <c r="A55" s="20" t="s">
        <v>27</v>
      </c>
      <c r="B55" s="9"/>
      <c r="C55" s="10"/>
      <c r="D55" s="10"/>
      <c r="E55" s="10"/>
      <c r="F55" s="10"/>
      <c r="G55" s="10"/>
      <c r="H55" s="10"/>
      <c r="I55" s="10"/>
      <c r="J55" s="11"/>
    </row>
    <row r="56" spans="1:10" s="6" customFormat="1" ht="13.5" customHeight="1">
      <c r="A56" s="18"/>
      <c r="B56" s="9"/>
      <c r="C56" s="10"/>
      <c r="D56" s="10"/>
      <c r="E56" s="10"/>
      <c r="F56" s="10"/>
      <c r="G56" s="10"/>
      <c r="H56" s="10"/>
      <c r="I56" s="10"/>
      <c r="J56" s="11"/>
    </row>
    <row r="57" spans="1:10" s="6" customFormat="1" ht="13.5" customHeight="1">
      <c r="A57" s="18"/>
      <c r="B57" s="9"/>
      <c r="C57" s="10"/>
      <c r="D57" s="10"/>
      <c r="E57" s="10"/>
      <c r="F57" s="10"/>
      <c r="G57" s="10"/>
      <c r="H57" s="10"/>
      <c r="I57" s="10"/>
      <c r="J57" s="11"/>
    </row>
    <row r="58" spans="1:10" s="6" customFormat="1" ht="13.5" customHeight="1">
      <c r="A58" s="18"/>
      <c r="B58" s="9"/>
      <c r="C58" s="10"/>
      <c r="D58" s="10"/>
      <c r="E58" s="10"/>
      <c r="F58" s="10"/>
      <c r="G58" s="10"/>
      <c r="H58" s="10"/>
      <c r="I58" s="10"/>
      <c r="J58" s="11"/>
    </row>
    <row r="59" spans="1:10" s="6" customFormat="1" ht="13.5" customHeight="1">
      <c r="A59" s="18"/>
      <c r="B59" s="9"/>
      <c r="C59" s="10"/>
      <c r="D59" s="10"/>
      <c r="E59" s="10"/>
      <c r="F59" s="10"/>
      <c r="G59" s="10"/>
      <c r="H59" s="10"/>
      <c r="I59" s="10"/>
      <c r="J59" s="11"/>
    </row>
    <row r="60" spans="1:10" s="6" customFormat="1" ht="13.5" customHeight="1">
      <c r="A60" s="18"/>
      <c r="B60" s="9"/>
      <c r="C60" s="10"/>
      <c r="D60" s="10"/>
      <c r="E60" s="10"/>
      <c r="F60" s="10"/>
      <c r="G60" s="10"/>
      <c r="H60" s="10"/>
      <c r="I60" s="10"/>
      <c r="J60" s="11"/>
    </row>
    <row r="61" spans="1:10" s="6" customFormat="1" ht="17.45" customHeight="1" thickBot="1">
      <c r="A61" s="19"/>
      <c r="B61" s="12"/>
      <c r="C61" s="13"/>
      <c r="D61" s="13"/>
      <c r="E61" s="13"/>
      <c r="F61" s="13"/>
      <c r="G61" s="13"/>
      <c r="H61" s="13"/>
      <c r="I61" s="13"/>
      <c r="J61" s="14"/>
    </row>
    <row r="62" spans="1:10" ht="9" customHeight="1"/>
  </sheetData>
  <sheetProtection password="89E8" sheet="1" scenarios="1" formatCells="0" formatRows="0" insertRows="0" deleteRows="0"/>
  <mergeCells count="107">
    <mergeCell ref="A10:A13"/>
    <mergeCell ref="I24:J25"/>
    <mergeCell ref="D12:E12"/>
    <mergeCell ref="I12:J12"/>
    <mergeCell ref="D13:J13"/>
    <mergeCell ref="F24:F25"/>
    <mergeCell ref="G24:G25"/>
    <mergeCell ref="B13:C13"/>
    <mergeCell ref="L26:L27"/>
    <mergeCell ref="H20:H21"/>
    <mergeCell ref="L16:L17"/>
    <mergeCell ref="L18:L19"/>
    <mergeCell ref="L20:L21"/>
    <mergeCell ref="L22:L23"/>
    <mergeCell ref="L24:L25"/>
    <mergeCell ref="H26:H27"/>
    <mergeCell ref="F11:G11"/>
    <mergeCell ref="I15:J15"/>
    <mergeCell ref="C34:E35"/>
    <mergeCell ref="F34:F35"/>
    <mergeCell ref="G34:G35"/>
    <mergeCell ref="I40:J41"/>
    <mergeCell ref="F40:F41"/>
    <mergeCell ref="I32:J33"/>
    <mergeCell ref="D8:E8"/>
    <mergeCell ref="B9:J9"/>
    <mergeCell ref="G32:G33"/>
    <mergeCell ref="I34:J35"/>
    <mergeCell ref="F28:F29"/>
    <mergeCell ref="G28:G29"/>
    <mergeCell ref="F26:F27"/>
    <mergeCell ref="G26:G27"/>
    <mergeCell ref="H34:H35"/>
    <mergeCell ref="H28:H29"/>
    <mergeCell ref="G40:G41"/>
    <mergeCell ref="F5:F6"/>
    <mergeCell ref="B38:B45"/>
    <mergeCell ref="F44:F45"/>
    <mergeCell ref="I44:J45"/>
    <mergeCell ref="F38:J39"/>
    <mergeCell ref="H11:J11"/>
    <mergeCell ref="G22:G23"/>
    <mergeCell ref="I30:J31"/>
    <mergeCell ref="G36:G37"/>
    <mergeCell ref="H32:H33"/>
    <mergeCell ref="H44:H45"/>
    <mergeCell ref="G44:G45"/>
    <mergeCell ref="I26:J27"/>
    <mergeCell ref="B17:B19"/>
    <mergeCell ref="I17:J17"/>
    <mergeCell ref="I18:J18"/>
    <mergeCell ref="I19:J19"/>
    <mergeCell ref="C24:C27"/>
    <mergeCell ref="C40:E41"/>
    <mergeCell ref="I36:J37"/>
    <mergeCell ref="F36:F37"/>
    <mergeCell ref="C42:E43"/>
    <mergeCell ref="C38:E39"/>
    <mergeCell ref="H40:H41"/>
    <mergeCell ref="I1:J1"/>
    <mergeCell ref="F7:F8"/>
    <mergeCell ref="G8:J8"/>
    <mergeCell ref="I22:J23"/>
    <mergeCell ref="H22:H23"/>
    <mergeCell ref="A2:J2"/>
    <mergeCell ref="D22:E23"/>
    <mergeCell ref="C20:C23"/>
    <mergeCell ref="B5:E5"/>
    <mergeCell ref="B20:B31"/>
    <mergeCell ref="F20:F21"/>
    <mergeCell ref="C28:C31"/>
    <mergeCell ref="A3:A4"/>
    <mergeCell ref="I4:J4"/>
    <mergeCell ref="G5:J6"/>
    <mergeCell ref="G7:J7"/>
    <mergeCell ref="B7:E7"/>
    <mergeCell ref="A15:A45"/>
    <mergeCell ref="C44:E45"/>
    <mergeCell ref="F42:J43"/>
    <mergeCell ref="H36:H37"/>
    <mergeCell ref="B6:E6"/>
    <mergeCell ref="B3:G4"/>
    <mergeCell ref="I3:J3"/>
    <mergeCell ref="L28:L29"/>
    <mergeCell ref="L30:L31"/>
    <mergeCell ref="L32:L33"/>
    <mergeCell ref="D26:E27"/>
    <mergeCell ref="B15:E16"/>
    <mergeCell ref="F22:F23"/>
    <mergeCell ref="H24:H25"/>
    <mergeCell ref="G20:G21"/>
    <mergeCell ref="G15:G16"/>
    <mergeCell ref="H15:H16"/>
    <mergeCell ref="I28:J29"/>
    <mergeCell ref="F30:F31"/>
    <mergeCell ref="G30:G31"/>
    <mergeCell ref="H30:H31"/>
    <mergeCell ref="D28:E29"/>
    <mergeCell ref="D30:E31"/>
    <mergeCell ref="F15:F16"/>
    <mergeCell ref="D20:E21"/>
    <mergeCell ref="D24:E25"/>
    <mergeCell ref="B32:B37"/>
    <mergeCell ref="C32:E33"/>
    <mergeCell ref="C36:E37"/>
    <mergeCell ref="F32:F33"/>
    <mergeCell ref="I20:J21"/>
  </mergeCells>
  <phoneticPr fontId="3"/>
  <dataValidations count="2">
    <dataValidation type="list" allowBlank="1" showInputMessage="1" showErrorMessage="1" sqref="H11:J11">
      <formula1>"選択してください,ヒータ加熱式,誘導加熱式,"</formula1>
    </dataValidation>
    <dataValidation type="list" allowBlank="1" showInputMessage="1" showErrorMessage="1" sqref="B3:G4">
      <formula1>"　テーブルレンジ、　ローレンジ、　卓上レンジ、　中華レンジ　(選択してください),テーブルレンジ,ローレンジ,卓上レンジ,中華レンジ"</formula1>
    </dataValidation>
  </dataValidations>
  <pageMargins left="0.78740157480314965" right="0.51181102362204722" top="0.59055118110236227" bottom="0.59055118110236227" header="0.19685039370078741" footer="0.19685039370078741"/>
  <pageSetup paperSize="9" orientation="portrait" r:id="rId1"/>
  <headerFooter alignWithMargins="0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2016-02-10T13:29:40Z</dcterms:created>
  <dcterms:modified xsi:type="dcterms:W3CDTF">2017-02-28T03:04:58Z</dcterms:modified>
</cp:coreProperties>
</file>