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010" yWindow="120" windowWidth="14430" windowHeight="12495"/>
  </bookViews>
  <sheets>
    <sheet name="表紙" sheetId="10" r:id="rId1"/>
  </sheets>
  <definedNames>
    <definedName name="_xlnm.Print_Area" localSheetId="0">表紙!$A$1:$J$50</definedName>
  </definedNames>
  <calcPr calcId="145621"/>
</workbook>
</file>

<file path=xl/calcChain.xml><?xml version="1.0" encoding="utf-8"?>
<calcChain xmlns="http://schemas.openxmlformats.org/spreadsheetml/2006/main">
  <c r="G35" i="10" l="1"/>
  <c r="G31" i="10"/>
  <c r="G28" i="10"/>
  <c r="G27" i="10"/>
  <c r="G34" i="10"/>
  <c r="G24" i="10"/>
  <c r="G19" i="10"/>
  <c r="G25" i="10"/>
  <c r="G22" i="10"/>
  <c r="G20" i="10"/>
  <c r="G17" i="10"/>
  <c r="G15" i="10"/>
  <c r="G13" i="10"/>
  <c r="I15" i="10"/>
  <c r="I16" i="10"/>
  <c r="H15" i="10"/>
  <c r="C15" i="10"/>
  <c r="J16" i="10"/>
</calcChain>
</file>

<file path=xl/sharedStrings.xml><?xml version="1.0" encoding="utf-8"?>
<sst xmlns="http://schemas.openxmlformats.org/spreadsheetml/2006/main" count="84" uniqueCount="69">
  <si>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</si>
  <si>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</si>
  <si>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 xml:space="preserve"> (kWh/日）</t>
  </si>
  <si>
    <t>（Ｄ）　　×</t>
    <phoneticPr fontId="2"/>
  </si>
  <si>
    <t>（Ｈ）　</t>
    <phoneticPr fontId="2"/>
  </si>
  <si>
    <t>電　　源</t>
    <rPh sb="0" eb="1">
      <t>デン</t>
    </rPh>
    <rPh sb="3" eb="4">
      <t>ミナモト</t>
    </rPh>
    <phoneticPr fontId="2"/>
  </si>
  <si>
    <t>(kWh/h)</t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</si>
  <si>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</si>
  <si>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（％）</t>
    <phoneticPr fontId="2"/>
  </si>
  <si>
    <t>(min)</t>
    <phoneticPr fontId="2"/>
  </si>
  <si>
    <t>①立上り時</t>
    <rPh sb="1" eb="3">
      <t>タチアガ</t>
    </rPh>
    <rPh sb="4" eb="5">
      <t>ジ</t>
    </rPh>
    <phoneticPr fontId="2"/>
  </si>
  <si>
    <t>③待機時</t>
    <rPh sb="1" eb="3">
      <t>タイキ</t>
    </rPh>
    <rPh sb="3" eb="4">
      <t>ジ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</si>
  <si>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</si>
  <si>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</si>
  <si>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（ｗ） ×</t>
    <phoneticPr fontId="2"/>
  </si>
  <si>
    <t>作成日</t>
    <rPh sb="0" eb="3">
      <t>サクセイビ</t>
    </rPh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</si>
  <si>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s</t>
    </r>
    <phoneticPr fontId="2"/>
  </si>
  <si>
    <t>重量(ｋｇ)</t>
    <rPh sb="0" eb="2">
      <t>ジュウリョウ</t>
    </rPh>
    <phoneticPr fontId="2"/>
  </si>
  <si>
    <t>②調理時　</t>
    <phoneticPr fontId="2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</si>
  <si>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</si>
  <si>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entury"/>
        <family val="1"/>
      </rPr>
      <t>I</t>
    </r>
    <r>
      <rPr>
        <vertAlign val="subscript"/>
        <sz val="14"/>
        <rFont val="Century"/>
        <family val="1"/>
      </rPr>
      <t>w</t>
    </r>
    <phoneticPr fontId="2"/>
  </si>
  <si>
    <t>(kW)</t>
    <phoneticPr fontId="2"/>
  </si>
  <si>
    <t>食パンのトースト</t>
    <rPh sb="0" eb="1">
      <t>ショク</t>
    </rPh>
    <phoneticPr fontId="2"/>
  </si>
  <si>
    <t>（min/回）</t>
    <rPh sb="5" eb="6">
      <t>カイ</t>
    </rPh>
    <phoneticPr fontId="2"/>
  </si>
  <si>
    <t>冷凍ハンバーグ150ｇ
1個を調理する時間</t>
    <rPh sb="0" eb="2">
      <t>レイトウ</t>
    </rPh>
    <rPh sb="13" eb="14">
      <t>コ</t>
    </rPh>
    <rPh sb="15" eb="17">
      <t>チョウリ</t>
    </rPh>
    <rPh sb="19" eb="21">
      <t>ジカン</t>
    </rPh>
    <phoneticPr fontId="2"/>
  </si>
  <si>
    <t>(kWh/回)</t>
    <rPh sb="5" eb="6">
      <t>カイ</t>
    </rPh>
    <phoneticPr fontId="2"/>
  </si>
  <si>
    <t>マイクロ波のみ</t>
    <rPh sb="4" eb="5">
      <t>ハ</t>
    </rPh>
    <phoneticPr fontId="2"/>
  </si>
  <si>
    <t>ヒータ加熱機能を有するもの</t>
    <rPh sb="3" eb="5">
      <t>カネツ</t>
    </rPh>
    <rPh sb="5" eb="7">
      <t>キノウ</t>
    </rPh>
    <rPh sb="8" eb="9">
      <t>ユウ</t>
    </rPh>
    <phoneticPr fontId="2"/>
  </si>
  <si>
    <t>マイクロ波加熱</t>
    <rPh sb="5" eb="7">
      <t>カネツ</t>
    </rPh>
    <phoneticPr fontId="2"/>
  </si>
  <si>
    <r>
      <rPr>
        <i/>
        <sz val="14"/>
        <rFont val="Century"/>
        <family val="1"/>
      </rPr>
      <t>I</t>
    </r>
    <r>
      <rPr>
        <vertAlign val="subscript"/>
        <sz val="14"/>
        <rFont val="Century"/>
        <family val="1"/>
      </rPr>
      <t>t</t>
    </r>
    <phoneticPr fontId="2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</si>
  <si>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</si>
  <si>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entury"/>
        <family val="1"/>
      </rPr>
      <t>V</t>
    </r>
    <r>
      <rPr>
        <vertAlign val="subscript"/>
        <sz val="14"/>
        <rFont val="Century"/>
        <family val="1"/>
      </rPr>
      <t>c</t>
    </r>
    <phoneticPr fontId="2"/>
  </si>
  <si>
    <t>（個/h）</t>
    <rPh sb="1" eb="2">
      <t>コ</t>
    </rPh>
    <phoneticPr fontId="2"/>
  </si>
  <si>
    <t>冷凍ハンバーグ150ｇ</t>
    <rPh sb="0" eb="2">
      <t>レイトウ</t>
    </rPh>
    <phoneticPr fontId="2"/>
  </si>
  <si>
    <t>外形寸法(mm)</t>
    <rPh sb="0" eb="2">
      <t>ガイケイ</t>
    </rPh>
    <rPh sb="2" eb="4">
      <t>スンポウ</t>
    </rPh>
    <phoneticPr fontId="2"/>
  </si>
  <si>
    <t>冷凍しゅうまいの再加熱</t>
    <rPh sb="0" eb="2">
      <t>レイトウ</t>
    </rPh>
    <rPh sb="8" eb="11">
      <t>サイカネツ</t>
    </rPh>
    <phoneticPr fontId="2"/>
  </si>
  <si>
    <t>2.熱効率</t>
    <phoneticPr fontId="2"/>
  </si>
  <si>
    <t>3.立上り性能</t>
    <rPh sb="2" eb="4">
      <t>タチアガ</t>
    </rPh>
    <rPh sb="5" eb="7">
      <t>セイノウ</t>
    </rPh>
    <phoneticPr fontId="2"/>
  </si>
  <si>
    <t>4.調理能力　</t>
    <phoneticPr fontId="2"/>
  </si>
  <si>
    <t>5．消費
　　電力量</t>
    <rPh sb="2" eb="4">
      <t>ショウヒ</t>
    </rPh>
    <rPh sb="7" eb="9">
      <t>デンリョク</t>
    </rPh>
    <rPh sb="9" eb="10">
      <t>リョウ</t>
    </rPh>
    <phoneticPr fontId="2"/>
  </si>
  <si>
    <t>6.均一性</t>
    <phoneticPr fontId="2"/>
  </si>
  <si>
    <t>(Ｗ)</t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</si>
  <si>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</si>
  <si>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2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</si>
  <si>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2"/>
  </si>
  <si>
    <t>付加装置の選択</t>
    <rPh sb="0" eb="2">
      <t>フカ</t>
    </rPh>
    <rPh sb="2" eb="4">
      <t>ソウチ</t>
    </rPh>
    <rPh sb="5" eb="7">
      <t>センタク</t>
    </rPh>
    <phoneticPr fontId="2"/>
  </si>
  <si>
    <t>電子レンジ</t>
    <rPh sb="0" eb="2">
      <t>デンシ</t>
    </rPh>
    <phoneticPr fontId="2"/>
  </si>
  <si>
    <t>定格消費電力</t>
    <phoneticPr fontId="2"/>
  </si>
  <si>
    <t>定格高周波出力</t>
    <rPh sb="0" eb="2">
      <t>テイカク</t>
    </rPh>
    <rPh sb="2" eb="5">
      <t>コウシュウハ</t>
    </rPh>
    <rPh sb="5" eb="7">
      <t>シュツリョク</t>
    </rPh>
    <phoneticPr fontId="2"/>
  </si>
  <si>
    <t>セールス
ポイント等</t>
    <rPh sb="9" eb="10">
      <t>トウ</t>
    </rPh>
    <phoneticPr fontId="2"/>
  </si>
  <si>
    <t>調理時間 4.0h/日</t>
  </si>
  <si>
    <t>待機時間 6.0h/日</t>
  </si>
  <si>
    <t>立上り回数 1 回/日</t>
  </si>
  <si>
    <t>冷凍ハンバーグ 50個/日</t>
  </si>
  <si>
    <t>稼働時間 10.0h/日</t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</si>
  <si>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</si>
  <si>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</si>
  <si>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選択してください</t>
  </si>
  <si>
    <t>番号</t>
    <rPh sb="0" eb="1">
      <t>バン</t>
    </rPh>
    <rPh sb="1" eb="2">
      <t>ゴウ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</si>
  <si>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</si>
  <si>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</si>
  <si>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</si>
  <si>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</si>
  <si>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dV</t>
    </r>
    <phoneticPr fontId="2"/>
  </si>
  <si>
    <t>（時間想定）</t>
    <rPh sb="1" eb="3">
      <t>ジカン</t>
    </rPh>
    <rPh sb="3" eb="5">
      <t>ソウテイ</t>
    </rPh>
    <phoneticPr fontId="2"/>
  </si>
  <si>
    <t>④日あたり</t>
    <rPh sb="1" eb="2">
      <t>ヒ</t>
    </rPh>
    <phoneticPr fontId="2"/>
  </si>
  <si>
    <t>（量想定）</t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</si>
  <si>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phoneticPr fontId="2"/>
  </si>
  <si>
    <t>性能測定
結　果</t>
    <rPh sb="2" eb="4">
      <t>ソクテイ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</si>
</sst>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0_ "/>
    <numFmt numFmtId="178" formatCode="0.0_ "/>
    <numFmt numFmtId="179" formatCode="0.0"/>
    <numFmt numFmtId="180" formatCode="0.000"/>
    <numFmt numFmtId="181" formatCode="\+#&quot;%､&quot;;\-#&quot;%&quot;;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4"/>
      <name val="Symbol"/>
      <family val="1"/>
      <charset val="2"/>
    </font>
    <font>
      <vertAlign val="subscript"/>
      <sz val="14"/>
      <name val="Century"/>
      <family val="1"/>
    </font>
    <font>
      <sz val="14"/>
      <name val="Century"/>
      <family val="1"/>
    </font>
    <font>
      <i/>
      <sz val="14"/>
      <name val="Century"/>
      <family val="1"/>
    </font>
    <font>
      <sz val="14"/>
      <name val="Times New Roman"/>
      <family val="1"/>
    </font>
    <font>
      <sz val="9"/>
      <color indexed="10"/>
      <name val="ＭＳ Ｐゴシック"/>
      <family val="3"/>
      <charset val="128"/>
    </font>
    <font>
      <i/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181" fontId="6" fillId="2" borderId="2" xfId="0" applyNumberFormat="1" applyFont="1" applyFill="1" applyBorder="1" applyAlignment="1" applyProtection="1">
      <alignment horizontal="right" vertical="top" wrapText="1"/>
    </xf>
    <xf numFmtId="181" fontId="6" fillId="2" borderId="10" xfId="0" applyNumberFormat="1" applyFont="1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4" fillId="0" borderId="17" xfId="0" applyFont="1" applyBorder="1" applyProtection="1">
      <alignment vertical="center"/>
    </xf>
    <xf numFmtId="0" fontId="4" fillId="3" borderId="17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178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0" fillId="0" borderId="52" xfId="0" applyBorder="1" applyProtection="1">
      <alignment vertical="center"/>
      <protection locked="0"/>
    </xf>
    <xf numFmtId="179" fontId="0" fillId="0" borderId="11" xfId="0" applyNumberForma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180" fontId="0" fillId="0" borderId="1" xfId="0" applyNumberForma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179" fontId="0" fillId="0" borderId="13" xfId="0" applyNumberFormat="1" applyBorder="1" applyProtection="1">
      <alignment vertical="center"/>
      <protection locked="0"/>
    </xf>
    <xf numFmtId="2" fontId="0" fillId="0" borderId="6" xfId="0" applyNumberFormat="1" applyBorder="1" applyProtection="1">
      <alignment vertical="center"/>
      <protection locked="0"/>
    </xf>
    <xf numFmtId="2" fontId="0" fillId="0" borderId="1" xfId="0" applyNumberFormat="1" applyBorder="1" applyProtection="1">
      <alignment vertical="center"/>
      <protection locked="0"/>
    </xf>
    <xf numFmtId="180" fontId="0" fillId="0" borderId="13" xfId="0" applyNumberFormat="1" applyBorder="1" applyProtection="1">
      <alignment vertical="center"/>
      <protection locked="0"/>
    </xf>
    <xf numFmtId="180" fontId="0" fillId="0" borderId="14" xfId="0" applyNumberFormat="1" applyBorder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9" fontId="0" fillId="0" borderId="19" xfId="0" applyNumberFormat="1" applyBorder="1" applyProtection="1">
      <alignment vertical="center"/>
      <protection locked="0"/>
    </xf>
    <xf numFmtId="179" fontId="0" fillId="0" borderId="14" xfId="0" applyNumberFormat="1" applyBorder="1" applyProtection="1">
      <alignment vertical="center"/>
      <protection locked="0"/>
    </xf>
    <xf numFmtId="2" fontId="0" fillId="0" borderId="12" xfId="0" applyNumberFormat="1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8" fontId="15" fillId="0" borderId="1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178" fontId="15" fillId="0" borderId="19" xfId="0" applyNumberFormat="1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19" xfId="0" applyNumberFormat="1" applyFont="1" applyBorder="1" applyAlignment="1" applyProtection="1">
      <alignment horizontal="center" vertical="center"/>
    </xf>
    <xf numFmtId="178" fontId="5" fillId="0" borderId="14" xfId="0" applyNumberFormat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vertical="center" wrapText="1"/>
    </xf>
    <xf numFmtId="0" fontId="0" fillId="0" borderId="41" xfId="0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51" xfId="0" applyFont="1" applyFill="1" applyBorder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50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left" vertical="center" shrinkToFit="1"/>
    </xf>
    <xf numFmtId="0" fontId="4" fillId="0" borderId="48" xfId="0" applyFont="1" applyBorder="1" applyAlignment="1" applyProtection="1">
      <alignment horizontal="left" vertical="center" shrinkToFit="1"/>
    </xf>
    <xf numFmtId="0" fontId="4" fillId="0" borderId="49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4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1" fillId="0" borderId="44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</xf>
    <xf numFmtId="0" fontId="8" fillId="2" borderId="3" xfId="0" applyFont="1" applyFill="1" applyBorder="1" applyAlignment="1" applyProtection="1">
      <alignment horizontal="center" shrinkToFit="1"/>
    </xf>
    <xf numFmtId="0" fontId="8" fillId="2" borderId="28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1" fillId="3" borderId="42" xfId="0" applyFont="1" applyFill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1" fillId="3" borderId="41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41" xfId="0" applyFont="1" applyFill="1" applyBorder="1" applyAlignment="1" applyProtection="1">
      <alignment vertical="center"/>
      <protection locked="0"/>
    </xf>
    <xf numFmtId="0" fontId="4" fillId="3" borderId="42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177" fontId="5" fillId="0" borderId="14" xfId="0" applyNumberFormat="1" applyFont="1" applyBorder="1" applyAlignment="1" applyProtection="1">
      <alignment horizontal="center" vertical="center"/>
    </xf>
    <xf numFmtId="178" fontId="5" fillId="0" borderId="15" xfId="0" applyNumberFormat="1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center" vertical="center" shrinkToFit="1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18" fillId="0" borderId="6" xfId="0" applyFont="1" applyBorder="1" applyAlignment="1" applyProtection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6" fillId="2" borderId="45" xfId="0" applyFont="1" applyFill="1" applyBorder="1" applyAlignment="1" applyProtection="1">
      <alignment horizontal="center" wrapText="1"/>
    </xf>
    <xf numFmtId="0" fontId="6" fillId="2" borderId="46" xfId="0" applyFont="1" applyFill="1" applyBorder="1" applyAlignment="1" applyProtection="1">
      <alignment horizontal="center" wrapText="1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2" customWidth="1"/>
    <col min="2" max="2" width="10.625" style="2" customWidth="1"/>
    <col min="3" max="3" width="9.25" style="2" customWidth="1"/>
    <col min="4" max="4" width="6.25" style="2" customWidth="1"/>
    <col min="5" max="6" width="7.625" style="2" customWidth="1"/>
    <col min="7" max="7" width="10.875" style="2" customWidth="1"/>
    <col min="8" max="9" width="7.625" style="2" customWidth="1"/>
    <col min="10" max="10" width="7.25" style="2" customWidth="1"/>
    <col min="11" max="11" width="5.625" style="2" customWidth="1"/>
    <col min="12" max="13" width="8.75" style="2" customWidth="1"/>
    <col min="14" max="16384" width="9" style="2"/>
  </cols>
  <sheetData>
    <row r="1" spans="1:13" ht="14.25" thickBot="1">
      <c r="A1" s="1"/>
      <c r="B1" s="1"/>
      <c r="C1" s="1"/>
      <c r="D1" s="1"/>
      <c r="E1" s="1"/>
      <c r="F1" s="43"/>
      <c r="G1" s="44"/>
      <c r="H1" s="43"/>
      <c r="I1" s="66"/>
      <c r="J1" s="66"/>
    </row>
    <row r="2" spans="1:13" ht="22.5" customHeight="1" thickTop="1" thickBot="1">
      <c r="A2" s="218" t="s">
        <v>67</v>
      </c>
      <c r="B2" s="219"/>
      <c r="C2" s="219"/>
      <c r="D2" s="219"/>
      <c r="E2" s="219"/>
      <c r="F2" s="219"/>
      <c r="G2" s="219"/>
      <c r="H2" s="219"/>
      <c r="I2" s="219"/>
      <c r="J2" s="220"/>
    </row>
    <row r="3" spans="1:13" ht="21" customHeight="1" thickTop="1">
      <c r="A3" s="161" t="s">
        <v>12</v>
      </c>
      <c r="B3" s="145" t="s">
        <v>46</v>
      </c>
      <c r="C3" s="146"/>
      <c r="D3" s="146"/>
      <c r="E3" s="146"/>
      <c r="F3" s="146"/>
      <c r="G3" s="147"/>
      <c r="H3" s="37" t="s">
        <v>58</v>
      </c>
      <c r="I3" s="194"/>
      <c r="J3" s="195"/>
    </row>
    <row r="4" spans="1:13" ht="20.25" customHeight="1">
      <c r="A4" s="162"/>
      <c r="B4" s="148"/>
      <c r="C4" s="149"/>
      <c r="D4" s="149"/>
      <c r="E4" s="149"/>
      <c r="F4" s="149"/>
      <c r="G4" s="150"/>
      <c r="H4" s="3" t="s">
        <v>15</v>
      </c>
      <c r="I4" s="196"/>
      <c r="J4" s="197"/>
    </row>
    <row r="5" spans="1:13" ht="29.25" customHeight="1">
      <c r="A5" s="4" t="s">
        <v>13</v>
      </c>
      <c r="B5" s="158"/>
      <c r="C5" s="158"/>
      <c r="D5" s="159"/>
      <c r="E5" s="160"/>
      <c r="F5" s="207" t="s">
        <v>1</v>
      </c>
      <c r="G5" s="209"/>
      <c r="H5" s="210"/>
      <c r="I5" s="210"/>
      <c r="J5" s="211"/>
      <c r="L5" s="5"/>
    </row>
    <row r="6" spans="1:13" ht="29.25" customHeight="1" thickBot="1">
      <c r="A6" s="6" t="s">
        <v>0</v>
      </c>
      <c r="B6" s="199"/>
      <c r="C6" s="200"/>
      <c r="D6" s="200"/>
      <c r="E6" s="201"/>
      <c r="F6" s="208"/>
      <c r="G6" s="212"/>
      <c r="H6" s="213"/>
      <c r="I6" s="213"/>
      <c r="J6" s="214"/>
      <c r="L6" s="5"/>
    </row>
    <row r="7" spans="1:13" ht="20.25" customHeight="1">
      <c r="A7" s="167" t="s">
        <v>7</v>
      </c>
      <c r="B7" s="41" t="s">
        <v>34</v>
      </c>
      <c r="C7" s="22"/>
      <c r="D7" s="23" t="s">
        <v>14</v>
      </c>
      <c r="E7" s="24"/>
      <c r="F7" s="23" t="s">
        <v>3</v>
      </c>
      <c r="G7" s="24"/>
      <c r="H7" s="23" t="s">
        <v>4</v>
      </c>
      <c r="I7" s="25" t="s">
        <v>17</v>
      </c>
      <c r="J7" s="26"/>
    </row>
    <row r="8" spans="1:13" ht="21" customHeight="1">
      <c r="A8" s="161"/>
      <c r="B8" s="42" t="s">
        <v>5</v>
      </c>
      <c r="C8" s="163"/>
      <c r="D8" s="164"/>
      <c r="E8" s="165"/>
      <c r="F8" s="89" t="s">
        <v>48</v>
      </c>
      <c r="G8" s="90"/>
      <c r="H8" s="151"/>
      <c r="I8" s="152"/>
      <c r="J8" s="14" t="s">
        <v>41</v>
      </c>
    </row>
    <row r="9" spans="1:13" ht="21" customHeight="1">
      <c r="A9" s="161"/>
      <c r="B9" s="86" t="s">
        <v>45</v>
      </c>
      <c r="C9" s="87"/>
      <c r="D9" s="88"/>
      <c r="E9" s="153" t="s">
        <v>57</v>
      </c>
      <c r="F9" s="154"/>
      <c r="G9" s="86"/>
      <c r="H9" s="87"/>
      <c r="I9" s="87"/>
      <c r="J9" s="215"/>
    </row>
    <row r="10" spans="1:13" ht="21" customHeight="1">
      <c r="A10" s="161"/>
      <c r="B10" s="89" t="s">
        <v>55</v>
      </c>
      <c r="C10" s="90"/>
      <c r="D10" s="70"/>
      <c r="E10" s="71"/>
      <c r="F10" s="71"/>
      <c r="G10" s="71"/>
      <c r="H10" s="71"/>
      <c r="I10" s="71"/>
      <c r="J10" s="72"/>
    </row>
    <row r="11" spans="1:13" ht="21" customHeight="1" thickBot="1">
      <c r="A11" s="168"/>
      <c r="B11" s="183" t="s">
        <v>56</v>
      </c>
      <c r="C11" s="184"/>
      <c r="D11" s="73"/>
      <c r="E11" s="74"/>
      <c r="F11" s="74"/>
      <c r="G11" s="74"/>
      <c r="H11" s="74"/>
      <c r="I11" s="74"/>
      <c r="J11" s="75"/>
    </row>
    <row r="12" spans="1:13" ht="7.5" customHeight="1" thickBot="1">
      <c r="A12" s="7"/>
      <c r="B12" s="8"/>
      <c r="C12" s="9"/>
      <c r="D12" s="10"/>
      <c r="E12" s="10"/>
      <c r="F12" s="10"/>
      <c r="G12" s="10"/>
      <c r="H12" s="10"/>
      <c r="I12" s="10"/>
      <c r="J12" s="10"/>
    </row>
    <row r="13" spans="1:13" ht="15" customHeight="1">
      <c r="A13" s="175" t="s">
        <v>68</v>
      </c>
      <c r="B13" s="178" t="s">
        <v>42</v>
      </c>
      <c r="C13" s="111" t="s">
        <v>47</v>
      </c>
      <c r="D13" s="111"/>
      <c r="E13" s="111"/>
      <c r="F13" s="95" t="s">
        <v>43</v>
      </c>
      <c r="G13" s="182" t="str">
        <f>IF(M13="","---",M13)</f>
        <v>---</v>
      </c>
      <c r="H13" s="107" t="s">
        <v>21</v>
      </c>
      <c r="I13" s="216" t="s">
        <v>44</v>
      </c>
      <c r="J13" s="217"/>
      <c r="L13" s="85" t="s">
        <v>43</v>
      </c>
      <c r="M13" s="45"/>
    </row>
    <row r="14" spans="1:13" ht="15" customHeight="1">
      <c r="A14" s="175"/>
      <c r="B14" s="179"/>
      <c r="C14" s="180"/>
      <c r="D14" s="180"/>
      <c r="E14" s="180"/>
      <c r="F14" s="96"/>
      <c r="G14" s="63"/>
      <c r="H14" s="108"/>
      <c r="I14" s="16">
        <v>10</v>
      </c>
      <c r="J14" s="17">
        <v>-10</v>
      </c>
      <c r="L14" s="96"/>
      <c r="M14" s="46"/>
    </row>
    <row r="15" spans="1:13" ht="15" customHeight="1">
      <c r="A15" s="175"/>
      <c r="B15" s="179"/>
      <c r="C15" s="122" t="str">
        <f>IF(OR($E$9="オーブン機能型",$E$9="グリル機能型",$E$9="複合型"),"電熱装置の定格消費電力","")</f>
        <v/>
      </c>
      <c r="D15" s="123"/>
      <c r="E15" s="123"/>
      <c r="F15" s="18"/>
      <c r="G15" s="177" t="str">
        <f>IF(M15="","---",M15)</f>
        <v>---</v>
      </c>
      <c r="H15" s="108" t="str">
        <f>IF(OR($E$9="オーブン機能型",$E$9="グリル機能型",$E$9="複合型"),"(kW)","")</f>
        <v/>
      </c>
      <c r="I15" s="81" t="str">
        <f>IF(OR($E$9="オーブン機能型",$E$9="グリル機能型",$E$9="複合型"),"消費電力の許容差","")</f>
        <v/>
      </c>
      <c r="J15" s="82"/>
      <c r="L15" s="20"/>
      <c r="M15" s="47"/>
    </row>
    <row r="16" spans="1:13" ht="15" customHeight="1">
      <c r="A16" s="175"/>
      <c r="B16" s="179"/>
      <c r="C16" s="124"/>
      <c r="D16" s="125"/>
      <c r="E16" s="125"/>
      <c r="F16" s="19"/>
      <c r="G16" s="177"/>
      <c r="H16" s="108"/>
      <c r="I16" s="16" t="str">
        <f>IF(I15&lt;&gt;"",5,"")</f>
        <v/>
      </c>
      <c r="J16" s="17" t="str">
        <f>IF(I15&lt;&gt;"",-10,"")</f>
        <v/>
      </c>
      <c r="L16" s="21"/>
      <c r="M16" s="48"/>
    </row>
    <row r="17" spans="1:13" ht="11.25" customHeight="1">
      <c r="A17" s="175"/>
      <c r="B17" s="110" t="s">
        <v>36</v>
      </c>
      <c r="C17" s="126" t="s">
        <v>28</v>
      </c>
      <c r="D17" s="126"/>
      <c r="E17" s="127"/>
      <c r="F17" s="58" t="s">
        <v>16</v>
      </c>
      <c r="G17" s="94" t="str">
        <f>IF(M17="","---",M17)</f>
        <v>---</v>
      </c>
      <c r="H17" s="76" t="s">
        <v>8</v>
      </c>
      <c r="I17" s="173"/>
      <c r="J17" s="174"/>
      <c r="L17" s="58" t="s">
        <v>16</v>
      </c>
      <c r="M17" s="49"/>
    </row>
    <row r="18" spans="1:13" ht="11.25" customHeight="1">
      <c r="A18" s="175"/>
      <c r="B18" s="111"/>
      <c r="C18" s="128"/>
      <c r="D18" s="128"/>
      <c r="E18" s="129"/>
      <c r="F18" s="59"/>
      <c r="G18" s="94"/>
      <c r="H18" s="77"/>
      <c r="I18" s="115"/>
      <c r="J18" s="116"/>
      <c r="L18" s="59"/>
      <c r="M18" s="46"/>
    </row>
    <row r="19" spans="1:13" ht="22.5" customHeight="1">
      <c r="A19" s="175"/>
      <c r="B19" s="166" t="s">
        <v>37</v>
      </c>
      <c r="C19" s="79"/>
      <c r="D19" s="79"/>
      <c r="E19" s="80"/>
      <c r="F19" s="36" t="s">
        <v>19</v>
      </c>
      <c r="G19" s="39" t="str">
        <f>IF(M19="","---",M19)</f>
        <v>---</v>
      </c>
      <c r="H19" s="42" t="s">
        <v>9</v>
      </c>
      <c r="I19" s="156"/>
      <c r="J19" s="157"/>
      <c r="L19" s="36" t="s">
        <v>19</v>
      </c>
      <c r="M19" s="50"/>
    </row>
    <row r="20" spans="1:13" ht="11.25" customHeight="1">
      <c r="A20" s="175"/>
      <c r="B20" s="130" t="s">
        <v>38</v>
      </c>
      <c r="C20" s="131"/>
      <c r="D20" s="131"/>
      <c r="E20" s="132"/>
      <c r="F20" s="60" t="s">
        <v>31</v>
      </c>
      <c r="G20" s="94" t="str">
        <f>IF(M20="","---",M20)</f>
        <v>---</v>
      </c>
      <c r="H20" s="97" t="s">
        <v>32</v>
      </c>
      <c r="I20" s="169" t="s">
        <v>33</v>
      </c>
      <c r="J20" s="170"/>
      <c r="L20" s="60" t="s">
        <v>31</v>
      </c>
      <c r="M20" s="49"/>
    </row>
    <row r="21" spans="1:13" ht="11.25" customHeight="1">
      <c r="A21" s="175"/>
      <c r="B21" s="133"/>
      <c r="C21" s="134"/>
      <c r="D21" s="134"/>
      <c r="E21" s="135"/>
      <c r="F21" s="61"/>
      <c r="G21" s="94"/>
      <c r="H21" s="98"/>
      <c r="I21" s="171"/>
      <c r="J21" s="172"/>
      <c r="L21" s="61"/>
      <c r="M21" s="46"/>
    </row>
    <row r="22" spans="1:13" ht="11.25" customHeight="1">
      <c r="A22" s="175"/>
      <c r="B22" s="133"/>
      <c r="C22" s="134"/>
      <c r="D22" s="134"/>
      <c r="E22" s="135"/>
      <c r="F22" s="60" t="s">
        <v>30</v>
      </c>
      <c r="G22" s="155" t="str">
        <f>IF(M22="","---",M22)</f>
        <v>---</v>
      </c>
      <c r="H22" s="97" t="s">
        <v>23</v>
      </c>
      <c r="I22" s="202" t="s">
        <v>24</v>
      </c>
      <c r="J22" s="170"/>
      <c r="L22" s="60" t="s">
        <v>30</v>
      </c>
      <c r="M22" s="51"/>
    </row>
    <row r="23" spans="1:13" ht="11.25" customHeight="1">
      <c r="A23" s="175"/>
      <c r="B23" s="136"/>
      <c r="C23" s="134"/>
      <c r="D23" s="134"/>
      <c r="E23" s="135"/>
      <c r="F23" s="62"/>
      <c r="G23" s="155"/>
      <c r="H23" s="109"/>
      <c r="I23" s="203"/>
      <c r="J23" s="204"/>
      <c r="L23" s="62"/>
      <c r="M23" s="48"/>
    </row>
    <row r="24" spans="1:13" ht="22.5" customHeight="1">
      <c r="A24" s="175"/>
      <c r="B24" s="103" t="s">
        <v>39</v>
      </c>
      <c r="C24" s="78" t="s">
        <v>10</v>
      </c>
      <c r="D24" s="79"/>
      <c r="E24" s="80"/>
      <c r="F24" s="36" t="s">
        <v>59</v>
      </c>
      <c r="G24" s="38" t="str">
        <f>IF(M24="","---",M24)</f>
        <v>---</v>
      </c>
      <c r="H24" s="40" t="s">
        <v>25</v>
      </c>
      <c r="I24" s="137"/>
      <c r="J24" s="138"/>
      <c r="L24" s="36" t="s">
        <v>59</v>
      </c>
      <c r="M24" s="52"/>
    </row>
    <row r="25" spans="1:13" ht="14.25" customHeight="1">
      <c r="A25" s="175"/>
      <c r="B25" s="103"/>
      <c r="C25" s="105" t="s">
        <v>18</v>
      </c>
      <c r="D25" s="106"/>
      <c r="E25" s="106"/>
      <c r="F25" s="85" t="s">
        <v>60</v>
      </c>
      <c r="G25" s="181" t="str">
        <f>IF(M25="","---",M25)</f>
        <v>---</v>
      </c>
      <c r="H25" s="97" t="s">
        <v>6</v>
      </c>
      <c r="I25" s="205"/>
      <c r="J25" s="206"/>
      <c r="L25" s="85" t="s">
        <v>60</v>
      </c>
      <c r="M25" s="47"/>
    </row>
    <row r="26" spans="1:13" ht="11.25" customHeight="1">
      <c r="A26" s="175"/>
      <c r="B26" s="103"/>
      <c r="C26" s="106"/>
      <c r="D26" s="106"/>
      <c r="E26" s="106"/>
      <c r="F26" s="59"/>
      <c r="G26" s="177"/>
      <c r="H26" s="98"/>
      <c r="I26" s="205"/>
      <c r="J26" s="206"/>
      <c r="L26" s="59"/>
      <c r="M26" s="53"/>
    </row>
    <row r="27" spans="1:13" ht="22.5" customHeight="1">
      <c r="A27" s="175"/>
      <c r="B27" s="103"/>
      <c r="C27" s="78" t="s">
        <v>11</v>
      </c>
      <c r="D27" s="79"/>
      <c r="E27" s="80"/>
      <c r="F27" s="11" t="s">
        <v>61</v>
      </c>
      <c r="G27" s="38" t="str">
        <f>IF(M27="","---",M27)</f>
        <v>---</v>
      </c>
      <c r="H27" s="40" t="s">
        <v>6</v>
      </c>
      <c r="I27" s="198"/>
      <c r="J27" s="100"/>
      <c r="L27" s="11" t="s">
        <v>61</v>
      </c>
      <c r="M27" s="52"/>
    </row>
    <row r="28" spans="1:13" ht="11.25" customHeight="1">
      <c r="A28" s="175"/>
      <c r="B28" s="103"/>
      <c r="C28" s="185" t="s">
        <v>65</v>
      </c>
      <c r="D28" s="83" t="s">
        <v>64</v>
      </c>
      <c r="E28" s="84"/>
      <c r="F28" s="67" t="s">
        <v>62</v>
      </c>
      <c r="G28" s="63" t="str">
        <f>IF(M28="","---",M28)</f>
        <v>---</v>
      </c>
      <c r="H28" s="97" t="s">
        <v>2</v>
      </c>
      <c r="I28" s="139" t="s">
        <v>50</v>
      </c>
      <c r="J28" s="140"/>
      <c r="L28" s="67" t="s">
        <v>62</v>
      </c>
      <c r="M28" s="54"/>
    </row>
    <row r="29" spans="1:13" ht="11.25" customHeight="1">
      <c r="A29" s="175"/>
      <c r="B29" s="103"/>
      <c r="C29" s="186"/>
      <c r="D29" s="83"/>
      <c r="E29" s="84"/>
      <c r="F29" s="68"/>
      <c r="G29" s="64"/>
      <c r="H29" s="109"/>
      <c r="I29" s="141" t="s">
        <v>51</v>
      </c>
      <c r="J29" s="142"/>
      <c r="L29" s="68"/>
      <c r="M29" s="55"/>
    </row>
    <row r="30" spans="1:13" ht="11.25" customHeight="1">
      <c r="A30" s="175"/>
      <c r="B30" s="103"/>
      <c r="C30" s="186"/>
      <c r="D30" s="83"/>
      <c r="E30" s="84"/>
      <c r="F30" s="69"/>
      <c r="G30" s="65"/>
      <c r="H30" s="98"/>
      <c r="I30" s="143" t="s">
        <v>52</v>
      </c>
      <c r="J30" s="144"/>
      <c r="L30" s="69"/>
      <c r="M30" s="56"/>
    </row>
    <row r="31" spans="1:13" ht="11.25" customHeight="1">
      <c r="A31" s="175"/>
      <c r="B31" s="103"/>
      <c r="C31" s="186"/>
      <c r="D31" s="188" t="s">
        <v>66</v>
      </c>
      <c r="E31" s="189"/>
      <c r="F31" s="67" t="s">
        <v>63</v>
      </c>
      <c r="G31" s="63" t="str">
        <f>IF(M31="","---",M31)</f>
        <v>---</v>
      </c>
      <c r="H31" s="97" t="s">
        <v>2</v>
      </c>
      <c r="I31" s="117" t="s">
        <v>53</v>
      </c>
      <c r="J31" s="118"/>
      <c r="L31" s="67" t="s">
        <v>63</v>
      </c>
      <c r="M31" s="49"/>
    </row>
    <row r="32" spans="1:13" ht="11.25" customHeight="1">
      <c r="A32" s="175"/>
      <c r="B32" s="103"/>
      <c r="C32" s="186"/>
      <c r="D32" s="190"/>
      <c r="E32" s="191"/>
      <c r="F32" s="68"/>
      <c r="G32" s="64"/>
      <c r="H32" s="109"/>
      <c r="I32" s="141" t="s">
        <v>54</v>
      </c>
      <c r="J32" s="142"/>
      <c r="L32" s="68"/>
      <c r="M32" s="46"/>
    </row>
    <row r="33" spans="1:13" ht="11.25" customHeight="1">
      <c r="A33" s="175"/>
      <c r="B33" s="103"/>
      <c r="C33" s="187"/>
      <c r="D33" s="192"/>
      <c r="E33" s="193"/>
      <c r="F33" s="69"/>
      <c r="G33" s="65"/>
      <c r="H33" s="98"/>
      <c r="I33" s="115" t="s">
        <v>52</v>
      </c>
      <c r="J33" s="116"/>
      <c r="L33" s="69"/>
      <c r="M33" s="46"/>
    </row>
    <row r="34" spans="1:13" ht="22.5" customHeight="1">
      <c r="A34" s="175"/>
      <c r="B34" s="103" t="s">
        <v>40</v>
      </c>
      <c r="C34" s="119" t="s">
        <v>26</v>
      </c>
      <c r="D34" s="120"/>
      <c r="E34" s="121"/>
      <c r="F34" s="36" t="s">
        <v>20</v>
      </c>
      <c r="G34" s="39" t="str">
        <f>IF(M34="","---",M34)</f>
        <v>---</v>
      </c>
      <c r="H34" s="12"/>
      <c r="I34" s="99" t="s">
        <v>35</v>
      </c>
      <c r="J34" s="100"/>
      <c r="L34" s="36" t="s">
        <v>20</v>
      </c>
      <c r="M34" s="50"/>
    </row>
    <row r="35" spans="1:13" ht="22.5" customHeight="1" thickBot="1">
      <c r="A35" s="176"/>
      <c r="B35" s="104"/>
      <c r="C35" s="112" t="s">
        <v>27</v>
      </c>
      <c r="D35" s="113"/>
      <c r="E35" s="114"/>
      <c r="F35" s="15" t="s">
        <v>29</v>
      </c>
      <c r="G35" s="39" t="str">
        <f>IF(M35="","---",M35)</f>
        <v>---</v>
      </c>
      <c r="H35" s="13"/>
      <c r="I35" s="101" t="s">
        <v>22</v>
      </c>
      <c r="J35" s="102"/>
      <c r="L35" s="36" t="s">
        <v>29</v>
      </c>
      <c r="M35" s="57"/>
    </row>
    <row r="36" spans="1:13" s="1" customFormat="1" ht="15" customHeight="1">
      <c r="A36" s="91" t="s">
        <v>49</v>
      </c>
      <c r="B36" s="27"/>
      <c r="C36" s="28"/>
      <c r="D36" s="28"/>
      <c r="E36" s="28"/>
      <c r="F36" s="28"/>
      <c r="G36" s="28"/>
      <c r="H36" s="28"/>
      <c r="I36" s="28"/>
      <c r="J36" s="29"/>
    </row>
    <row r="37" spans="1:13" s="1" customFormat="1" ht="15" customHeight="1">
      <c r="A37" s="92"/>
      <c r="B37" s="30"/>
      <c r="C37" s="31"/>
      <c r="D37" s="31"/>
      <c r="E37" s="31"/>
      <c r="F37" s="31"/>
      <c r="G37" s="31"/>
      <c r="H37" s="31"/>
      <c r="I37" s="31"/>
      <c r="J37" s="32"/>
    </row>
    <row r="38" spans="1:13" s="1" customFormat="1" ht="15" customHeight="1">
      <c r="A38" s="92"/>
      <c r="B38" s="30"/>
      <c r="C38" s="31"/>
      <c r="D38" s="31"/>
      <c r="E38" s="31"/>
      <c r="F38" s="31"/>
      <c r="G38" s="31"/>
      <c r="H38" s="31"/>
      <c r="I38" s="31"/>
      <c r="J38" s="32"/>
    </row>
    <row r="39" spans="1:13" s="1" customFormat="1" ht="15" customHeight="1">
      <c r="A39" s="92"/>
      <c r="B39" s="30"/>
      <c r="C39" s="31"/>
      <c r="D39" s="31"/>
      <c r="E39" s="31"/>
      <c r="F39" s="31"/>
      <c r="G39" s="31"/>
      <c r="H39" s="31"/>
      <c r="I39" s="31"/>
      <c r="J39" s="32"/>
    </row>
    <row r="40" spans="1:13" s="1" customFormat="1" ht="15" customHeight="1">
      <c r="A40" s="92"/>
      <c r="B40" s="30"/>
      <c r="C40" s="31"/>
      <c r="D40" s="31"/>
      <c r="E40" s="31"/>
      <c r="F40" s="31"/>
      <c r="G40" s="31"/>
      <c r="H40" s="31"/>
      <c r="I40" s="31"/>
      <c r="J40" s="32"/>
    </row>
    <row r="41" spans="1:13" s="1" customFormat="1" ht="15" customHeight="1">
      <c r="A41" s="92"/>
      <c r="B41" s="30"/>
      <c r="C41" s="31"/>
      <c r="D41" s="31"/>
      <c r="E41" s="31"/>
      <c r="F41" s="31"/>
      <c r="G41" s="31"/>
      <c r="H41" s="31"/>
      <c r="I41" s="31"/>
      <c r="J41" s="32"/>
    </row>
    <row r="42" spans="1:13" s="1" customFormat="1" ht="15" customHeight="1">
      <c r="A42" s="92"/>
      <c r="B42" s="30"/>
      <c r="C42" s="31"/>
      <c r="D42" s="31"/>
      <c r="E42" s="31"/>
      <c r="F42" s="31"/>
      <c r="G42" s="31"/>
      <c r="H42" s="31"/>
      <c r="I42" s="31"/>
      <c r="J42" s="32"/>
    </row>
    <row r="43" spans="1:13" s="1" customFormat="1" ht="15" customHeight="1">
      <c r="A43" s="92"/>
      <c r="B43" s="30"/>
      <c r="C43" s="31"/>
      <c r="D43" s="31"/>
      <c r="E43" s="31"/>
      <c r="F43" s="31"/>
      <c r="G43" s="31"/>
      <c r="H43" s="31"/>
      <c r="I43" s="31"/>
      <c r="J43" s="32"/>
    </row>
    <row r="44" spans="1:13" s="1" customFormat="1" ht="15" customHeight="1">
      <c r="A44" s="92"/>
      <c r="B44" s="30"/>
      <c r="C44" s="31"/>
      <c r="D44" s="31"/>
      <c r="E44" s="31"/>
      <c r="F44" s="31"/>
      <c r="G44" s="31"/>
      <c r="H44" s="31"/>
      <c r="I44" s="31"/>
      <c r="J44" s="32"/>
    </row>
    <row r="45" spans="1:13" s="1" customFormat="1" ht="15" customHeight="1">
      <c r="A45" s="92"/>
      <c r="B45" s="30"/>
      <c r="C45" s="31"/>
      <c r="D45" s="31"/>
      <c r="E45" s="31"/>
      <c r="F45" s="31"/>
      <c r="G45" s="31"/>
      <c r="H45" s="31"/>
      <c r="I45" s="31"/>
      <c r="J45" s="32"/>
    </row>
    <row r="46" spans="1:13" s="1" customFormat="1" ht="15" customHeight="1">
      <c r="A46" s="92"/>
      <c r="B46" s="30"/>
      <c r="C46" s="31"/>
      <c r="D46" s="31"/>
      <c r="E46" s="31"/>
      <c r="F46" s="31"/>
      <c r="G46" s="31"/>
      <c r="H46" s="31"/>
      <c r="I46" s="31"/>
      <c r="J46" s="32"/>
    </row>
    <row r="47" spans="1:13" s="1" customFormat="1" ht="15" customHeight="1">
      <c r="A47" s="92"/>
      <c r="B47" s="30"/>
      <c r="C47" s="31"/>
      <c r="D47" s="31"/>
      <c r="E47" s="31"/>
      <c r="F47" s="31"/>
      <c r="G47" s="31"/>
      <c r="H47" s="31"/>
      <c r="I47" s="31"/>
      <c r="J47" s="32"/>
    </row>
    <row r="48" spans="1:13" s="1" customFormat="1" ht="15" customHeight="1">
      <c r="A48" s="92"/>
      <c r="B48" s="30"/>
      <c r="C48" s="31"/>
      <c r="D48" s="31"/>
      <c r="E48" s="31"/>
      <c r="F48" s="31"/>
      <c r="G48" s="31"/>
      <c r="H48" s="31"/>
      <c r="I48" s="31"/>
      <c r="J48" s="32"/>
    </row>
    <row r="49" spans="1:10" s="1" customFormat="1" ht="15" customHeight="1">
      <c r="A49" s="92"/>
      <c r="B49" s="30"/>
      <c r="C49" s="31"/>
      <c r="D49" s="31"/>
      <c r="E49" s="31"/>
      <c r="F49" s="31"/>
      <c r="G49" s="31"/>
      <c r="H49" s="31"/>
      <c r="I49" s="31"/>
      <c r="J49" s="32"/>
    </row>
    <row r="50" spans="1:10" s="1" customFormat="1" ht="15" customHeight="1" thickBot="1">
      <c r="A50" s="93"/>
      <c r="B50" s="33"/>
      <c r="C50" s="34"/>
      <c r="D50" s="34"/>
      <c r="E50" s="34"/>
      <c r="F50" s="34"/>
      <c r="G50" s="34"/>
      <c r="H50" s="34"/>
      <c r="I50" s="34"/>
      <c r="J50" s="35"/>
    </row>
    <row r="51" spans="1:10" ht="7.9" customHeight="1"/>
    <row r="54" spans="1:10">
      <c r="C54" s="5"/>
    </row>
  </sheetData>
  <sheetProtection password="89E8" sheet="1" scenarios="1" formatCells="0" formatRows="0" insertRows="0" deleteRows="0"/>
  <mergeCells count="87">
    <mergeCell ref="B11:C11"/>
    <mergeCell ref="C28:C33"/>
    <mergeCell ref="D31:E33"/>
    <mergeCell ref="I3:J3"/>
    <mergeCell ref="I4:J4"/>
    <mergeCell ref="I27:J27"/>
    <mergeCell ref="F25:F26"/>
    <mergeCell ref="B6:E6"/>
    <mergeCell ref="I22:J23"/>
    <mergeCell ref="I25:J26"/>
    <mergeCell ref="F5:F6"/>
    <mergeCell ref="G5:J6"/>
    <mergeCell ref="G9:J9"/>
    <mergeCell ref="I13:J13"/>
    <mergeCell ref="A13:A35"/>
    <mergeCell ref="G15:G16"/>
    <mergeCell ref="B13:B16"/>
    <mergeCell ref="C13:E14"/>
    <mergeCell ref="F28:F30"/>
    <mergeCell ref="F20:F21"/>
    <mergeCell ref="G25:G26"/>
    <mergeCell ref="G13:G14"/>
    <mergeCell ref="B24:B33"/>
    <mergeCell ref="A2:J2"/>
    <mergeCell ref="B3:G4"/>
    <mergeCell ref="H8:I8"/>
    <mergeCell ref="E9:F9"/>
    <mergeCell ref="G22:G23"/>
    <mergeCell ref="G17:G18"/>
    <mergeCell ref="I19:J19"/>
    <mergeCell ref="B5:E5"/>
    <mergeCell ref="F8:G8"/>
    <mergeCell ref="A3:A4"/>
    <mergeCell ref="C8:E8"/>
    <mergeCell ref="H15:H16"/>
    <mergeCell ref="B19:E19"/>
    <mergeCell ref="A7:A11"/>
    <mergeCell ref="I20:J21"/>
    <mergeCell ref="I17:J18"/>
    <mergeCell ref="L31:L33"/>
    <mergeCell ref="L13:L14"/>
    <mergeCell ref="C34:E34"/>
    <mergeCell ref="F31:F33"/>
    <mergeCell ref="C15:E16"/>
    <mergeCell ref="C17:E18"/>
    <mergeCell ref="F17:F18"/>
    <mergeCell ref="B20:E23"/>
    <mergeCell ref="F22:F23"/>
    <mergeCell ref="I24:J24"/>
    <mergeCell ref="H22:H23"/>
    <mergeCell ref="H31:H33"/>
    <mergeCell ref="I28:J28"/>
    <mergeCell ref="I29:J29"/>
    <mergeCell ref="I32:J32"/>
    <mergeCell ref="I30:J30"/>
    <mergeCell ref="A36:A50"/>
    <mergeCell ref="G20:G21"/>
    <mergeCell ref="F13:F14"/>
    <mergeCell ref="H20:H21"/>
    <mergeCell ref="I34:J34"/>
    <mergeCell ref="I35:J35"/>
    <mergeCell ref="B34:B35"/>
    <mergeCell ref="C25:E26"/>
    <mergeCell ref="H25:H26"/>
    <mergeCell ref="G31:G33"/>
    <mergeCell ref="H13:H14"/>
    <mergeCell ref="H28:H30"/>
    <mergeCell ref="B17:B18"/>
    <mergeCell ref="C35:E35"/>
    <mergeCell ref="I33:J33"/>
    <mergeCell ref="I31:J31"/>
    <mergeCell ref="L17:L18"/>
    <mergeCell ref="L20:L21"/>
    <mergeCell ref="L22:L23"/>
    <mergeCell ref="G28:G30"/>
    <mergeCell ref="I1:J1"/>
    <mergeCell ref="L28:L30"/>
    <mergeCell ref="D10:J10"/>
    <mergeCell ref="D11:J11"/>
    <mergeCell ref="H17:H18"/>
    <mergeCell ref="C24:E24"/>
    <mergeCell ref="C27:E27"/>
    <mergeCell ref="I15:J15"/>
    <mergeCell ref="D28:E30"/>
    <mergeCell ref="L25:L26"/>
    <mergeCell ref="B9:D9"/>
    <mergeCell ref="B10:C10"/>
  </mergeCells>
  <phoneticPr fontId="2"/>
  <dataValidations count="1">
    <dataValidation type="list" allowBlank="1" showInputMessage="1" showErrorMessage="1" sqref="E9">
      <formula1>"選択してください,なし,オーブン機能型,グリル機能型,複合型"</formula1>
    </dataValidation>
  </dataValidations>
  <pageMargins left="0.78740157480314965" right="0.51181102362204722" top="0.59055118110236227" bottom="0.59055118110236227" header="0.19685039370078741" footer="0.19685039370078741"/>
  <pageSetup paperSize="9" scale="99" orientation="portrait" horizontalDpi="400" verticalDpi="400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2016-02-10T13:30:04Z</dcterms:created>
  <dcterms:modified xsi:type="dcterms:W3CDTF">2017-02-28T05:24:56Z</dcterms:modified>
</cp:coreProperties>
</file>